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41" documentId="13_ncr:1_{F6CB121F-512D-4AA6-A0C1-0FB36C537598}" xr6:coauthVersionLast="47" xr6:coauthVersionMax="47" xr10:uidLastSave="{7A45CE4C-0B46-4E99-A527-9F7704CCE8BB}"/>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<sst xmlns="http://schemas.openxmlformats.org/spreadsheetml/2006/main" count="179027" uniqueCount="39106">
  <si>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</si>
  <si>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</si>
  <si>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</si>
  <si>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</si>
  <si>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</si>
  <si>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</si>
  <si>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</si>
  <si>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</si>
  <si>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</si>
  <si>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</si>
  <si>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</si>
  <si>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</si>
  <si>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</si>
  <si>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</si>
  <si>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</si>
  <si>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</si>
  <si>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</si>
  <si>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</si>
  <si>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</si>
  <si>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</si>
  <si>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</si>
  <si>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</si>
  <si>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</si>
  <si>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</si>
  <si>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</si>
  <si>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</si>
  <si>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</si>
  <si>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</si>
  <si>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</si>
  <si>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</si>
  <si>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</si>
  <si>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</si>
  <si>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</si>
  <si>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</si>
  <si>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</si>
  <si>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</si>
  <si>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</si>
  <si>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</si>
  <si>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</si>
  <si>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</si>
  <si>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</si>
  <si>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</si>
  <si>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</si>
  <si>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</si>
  <si>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</si>
  <si>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</si>
  <si>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</si>
  <si>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</si>
  <si>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</si>
  <si>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</si>
  <si>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</si>
  <si>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</si>
  <si>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</si>
  <si>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</si>
  <si>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</si>
  <si>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</si>
  <si>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</si>
  <si>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</si>
  <si>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</si>
  <si>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</si>
  <si>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</si>
  <si>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</si>
  <si>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</si>
  <si>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</si>
  <si>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</si>
  <si>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</si>
  <si>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</si>
  <si>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</si>
  <si>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</si>
  <si>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</si>
  <si>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</si>
  <si>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</si>
  <si>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</si>
  <si>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</si>
  <si>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</si>
  <si>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</si>
  <si>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</si>
  <si>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</si>
  <si>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</si>
  <si>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</si>
  <si>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</si>
  <si>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</si>
  <si>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</si>
  <si>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</si>
  <si>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</si>
  <si>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</si>
  <si>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</si>
  <si>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</si>
  <si>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</si>
  <si>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</si>
  <si>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</si>
  <si>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</si>
  <si>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</si>
  <si>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</si>
  <si>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</si>
  <si>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</si>
  <si>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</si>
  <si>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</si>
  <si>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</si>
  <si>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</si>
  <si>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</si>
  <si>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</si>
  <si>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</si>
  <si>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</si>
  <si>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</si>
  <si>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</si>
  <si>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</si>
  <si>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</si>
  <si>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</si>
  <si>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</si>
  <si>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</si>
  <si>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</si>
  <si>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</si>
  <si>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</si>
  <si>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</si>
  <si>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</si>
  <si>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</si>
  <si>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</si>
  <si>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</si>
  <si>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</si>
  <si>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</si>
  <si>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</si>
  <si>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</si>
  <si>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</si>
  <si>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</si>
  <si>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</si>
  <si>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</si>
  <si>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</si>
  <si>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</si>
  <si>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</si>
  <si>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</si>
  <si>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</si>
  <si>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</si>
  <si>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</si>
  <si>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</si>
  <si>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</si>
  <si>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</si>
  <si>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</si>
  <si>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</si>
  <si>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</si>
  <si>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</si>
  <si>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</si>
  <si>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</si>
  <si>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</si>
  <si>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</si>
  <si>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</si>
  <si>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</si>
  <si>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</si>
  <si>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</si>
  <si>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</si>
  <si>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</si>
  <si>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</si>
  <si>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</si>
  <si>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</si>
  <si>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</si>
  <si>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</si>
  <si>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</si>
  <si>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</si>
  <si>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</si>
  <si>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</si>
  <si>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</si>
  <si>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</si>
  <si>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</si>
  <si>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</si>
  <si>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</si>
  <si>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</si>
  <si>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</si>
  <si>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</si>
  <si>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</si>
  <si>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</si>
  <si>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</si>
  <si>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</si>
  <si>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</si>
  <si>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</si>
  <si>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</si>
  <si>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</si>
  <si>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</si>
  <si>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</si>
  <si>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</si>
  <si>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</si>
  <si>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</si>
  <si>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</si>
  <si>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</si>
  <si>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</si>
  <si>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</si>
  <si>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</si>
  <si>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</si>
  <si>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</si>
  <si>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</si>
  <si>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</si>
  <si>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</si>
  <si>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</si>
  <si>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</si>
  <si>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</si>
  <si>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</si>
  <si>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</si>
  <si>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</si>
  <si>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</si>
  <si>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</si>
  <si>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</si>
  <si>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</si>
  <si>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</si>
  <si>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</si>
  <si>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</si>
  <si>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</si>
  <si>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</si>
  <si>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</si>
  <si>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</si>
  <si>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</si>
  <si>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</si>
  <si>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</si>
  <si>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</si>
  <si>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</si>
  <si>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</si>
  <si>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</si>
  <si>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</si>
  <si>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</si>
  <si>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</si>
  <si>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</si>
  <si>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</si>
  <si>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</si>
  <si>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</si>
  <si>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</si>
  <si>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</si>
  <si>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</si>
  <si>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</si>
  <si>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</si>
  <si>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</si>
  <si>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</si>
  <si>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</si>
  <si>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</si>
  <si>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</si>
  <si>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</si>
  <si>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</si>
  <si>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</si>
  <si>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</si>
  <si>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</si>
  <si>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</si>
  <si>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</si>
  <si>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</si>
  <si>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</si>
  <si>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</si>
  <si>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</si>
  <si>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</si>
  <si>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</si>
  <si>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</si>
  <si>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</si>
  <si>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</si>
  <si>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</si>
  <si>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</si>
  <si>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</si>
  <si>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</si>
  <si>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</si>
  <si>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</si>
  <si>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</si>
  <si>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</si>
  <si>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</si>
  <si>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</si>
  <si>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</si>
  <si>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</si>
  <si>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</si>
  <si>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</si>
  <si>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</si>
  <si>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</si>
  <si>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</si>
  <si>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</si>
  <si>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</si>
  <si>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</si>
  <si>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</si>
  <si>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</si>
  <si>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</si>
  <si>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</si>
  <si>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</si>
  <si>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</si>
  <si>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</si>
  <si>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</si>
  <si>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</si>
  <si>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</si>
  <si>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</si>
  <si>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</si>
  <si>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</si>
  <si>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</si>
  <si>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</si>
  <si>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</si>
  <si>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</si>
  <si>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</si>
  <si>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</si>
  <si>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</si>
  <si>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</si>
  <si>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</si>
  <si>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</si>
  <si>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</si>
  <si>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</si>
  <si>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</si>
  <si>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</si>
  <si>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</si>
  <si>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</si>
  <si>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</si>
  <si>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</si>
  <si>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</si>
  <si>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</si>
  <si>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</si>
  <si>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</si>
  <si>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</si>
  <si>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</si>
  <si>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</si>
  <si>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</si>
  <si>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</si>
  <si>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</si>
  <si>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</si>
  <si>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</si>
  <si>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</si>
  <si>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</si>
  <si>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</si>
  <si>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</si>
  <si>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</si>
  <si>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</si>
  <si>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</si>
  <si>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</si>
  <si>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</si>
  <si>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</si>
  <si>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</si>
  <si>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</si>
  <si>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</si>
  <si>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</si>
  <si>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</si>
  <si>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</si>
  <si>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</si>
  <si>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</si>
  <si>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</si>
  <si>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</si>
  <si>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</si>
  <si>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</si>
  <si>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</si>
  <si>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</si>
  <si>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</si>
  <si>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</si>
  <si>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</si>
  <si>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</si>
  <si>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</si>
  <si>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</si>
  <si>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</si>
  <si>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</si>
  <si>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</si>
  <si>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</si>
  <si>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</si>
  <si>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</si>
  <si>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</si>
  <si>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</si>
  <si>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</si>
  <si>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</si>
  <si>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</si>
  <si>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</si>
  <si>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</si>
  <si>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</si>
  <si>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</si>
  <si>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</si>
  <si>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</si>
  <si>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</si>
  <si>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</si>
  <si>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</si>
  <si>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</si>
  <si>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</si>
  <si>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</si>
  <si>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</si>
  <si>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</si>
  <si>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</si>
  <si>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</si>
  <si>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</si>
  <si>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</si>
  <si>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</si>
  <si>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</si>
  <si>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</si>
  <si>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</si>
  <si>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</si>
  <si>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</si>
  <si>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</si>
  <si>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</si>
  <si>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</si>
  <si>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</si>
  <si>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</si>
  <si>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</si>
  <si>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</si>
  <si>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</si>
  <si>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</si>
  <si>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</si>
  <si>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</si>
  <si>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</si>
  <si>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</si>
  <si>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</si>
  <si>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</si>
  <si>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</si>
  <si>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</si>
  <si>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</si>
  <si>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</si>
  <si>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</si>
  <si>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</si>
  <si>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</si>
  <si>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</si>
  <si>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</si>
  <si>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</si>
  <si>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</si>
  <si>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</si>
  <si>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</si>
  <si>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</si>
  <si>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</si>
  <si>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</si>
  <si>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</si>
  <si>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</si>
  <si>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</si>
  <si>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</si>
  <si>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</si>
  <si>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</si>
  <si>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</si>
  <si>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</si>
  <si>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</si>
  <si>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</si>
  <si>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</si>
  <si>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</si>
  <si>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</si>
  <si>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</si>
  <si>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</si>
  <si>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</si>
  <si>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</si>
  <si>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</si>
  <si>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</si>
  <si>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</si>
  <si>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</si>
  <si>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</si>
  <si>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</si>
  <si>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</si>
  <si>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</si>
  <si>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</si>
  <si>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</si>
  <si>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</si>
  <si>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</si>
  <si>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</si>
  <si>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</si>
  <si>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</si>
  <si>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</si>
  <si>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</si>
  <si>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</si>
  <si>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</si>
  <si>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</si>
  <si>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</si>
  <si>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</si>
  <si>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</si>
  <si>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</si>
  <si>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</si>
  <si>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</si>
  <si>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</si>
  <si>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</si>
  <si>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</si>
  <si>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</si>
  <si>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</si>
  <si>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</si>
  <si>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</si>
  <si>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</si>
  <si>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</si>
  <si>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</si>
  <si>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</si>
  <si>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</si>
  <si>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</si>
  <si>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</si>
  <si>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</si>
  <si>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</si>
  <si>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</si>
  <si>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</si>
  <si>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</si>
  <si>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</si>
  <si>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</si>
  <si>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</si>
  <si>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</si>
  <si>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</si>
  <si>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</si>
  <si>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</si>
  <si>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</si>
  <si>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</si>
  <si>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</si>
  <si>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</si>
  <si>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</si>
  <si>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</si>
  <si>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</si>
  <si>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</si>
  <si>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</si>
  <si>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</si>
  <si>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</si>
  <si>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</si>
  <si>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</si>
  <si>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</si>
  <si>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</si>
  <si>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</si>
  <si>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</si>
  <si>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</si>
  <si>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</si>
  <si>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</si>
  <si>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</si>
  <si>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</si>
  <si>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</si>
  <si>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</si>
  <si>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</si>
  <si>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</si>
  <si>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</si>
  <si>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</si>
  <si>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</si>
  <si>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</si>
  <si>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</si>
  <si>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</si>
  <si>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</si>
  <si>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</si>
  <si>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</si>
  <si>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</si>
  <si>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</si>
  <si>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</si>
  <si>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</si>
  <si>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</si>
  <si>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</si>
  <si>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</si>
  <si>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</si>
  <si>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</si>
  <si>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</si>
  <si>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</si>
  <si>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</si>
  <si>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</si>
  <si>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</si>
  <si>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</si>
  <si>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</si>
  <si>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</si>
  <si>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</si>
  <si>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</si>
  <si>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</si>
  <si>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</si>
  <si>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</si>
  <si>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</si>
  <si>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</si>
  <si>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</si>
  <si>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</si>
  <si>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</si>
  <si>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</si>
  <si>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</si>
  <si>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</si>
  <si>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</si>
  <si>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</si>
  <si>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</si>
  <si>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</si>
  <si>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</si>
  <si>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</si>
  <si>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</si>
  <si>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</si>
  <si>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</si>
  <si>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</si>
  <si>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</si>
  <si>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</si>
  <si>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</si>
  <si>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</si>
  <si>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</si>
  <si>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</si>
  <si>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</si>
  <si>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</si>
  <si>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</si>
  <si>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</si>
  <si>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</si>
  <si>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</si>
  <si>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</si>
  <si>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</si>
  <si>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</si>
  <si>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</si>
  <si>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</si>
  <si>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</si>
  <si>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</si>
  <si>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</si>
  <si>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</si>
  <si>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</si>
  <si>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</si>
  <si>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</si>
  <si>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</si>
  <si>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</si>
  <si>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</si>
  <si>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</si>
  <si>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</si>
  <si>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</si>
  <si>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</si>
  <si>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</si>
  <si>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</si>
  <si>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</si>
  <si>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</si>
  <si>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</si>
  <si>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</si>
  <si>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</si>
  <si>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</si>
  <si>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</si>
  <si>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</si>
  <si>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</si>
  <si>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</si>
  <si>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</si>
  <si>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</si>
  <si>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</si>
  <si>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</si>
  <si>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</si>
  <si>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</si>
  <si>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</si>
  <si>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</si>
  <si>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</si>
  <si>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</si>
  <si>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</si>
  <si>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</si>
  <si>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</si>
  <si>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</si>
  <si>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</si>
  <si>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</si>
  <si>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</si>
  <si>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</si>
  <si>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</si>
  <si>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</si>
  <si>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</si>
  <si>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</si>
  <si>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</si>
  <si>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</si>
  <si>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</si>
  <si>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</si>
  <si>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</si>
  <si>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</si>
  <si>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</si>
  <si>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</si>
  <si>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</si>
  <si>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</si>
  <si>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</si>
  <si>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</si>
  <si>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</si>
  <si>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</si>
  <si>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</si>
  <si>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</si>
  <si>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</si>
  <si>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</si>
  <si>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</si>
  <si>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</si>
  <si>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</si>
  <si>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</si>
  <si>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</si>
  <si>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</si>
  <si>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</si>
  <si>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</si>
  <si>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</si>
  <si>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</si>
  <si>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</si>
  <si>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</si>
  <si>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</si>
  <si>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</si>
  <si>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</si>
  <si>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</si>
  <si>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</si>
  <si>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</si>
  <si>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</si>
  <si>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</si>
  <si>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</si>
  <si>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</si>
  <si>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</si>
  <si>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</si>
  <si>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</si>
  <si>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</si>
  <si>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</si>
  <si>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</si>
  <si>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</si>
  <si>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</si>
  <si>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</si>
  <si>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</si>
  <si>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</si>
  <si>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</si>
  <si>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</si>
  <si>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</si>
  <si>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</si>
  <si>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</si>
  <si>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</si>
  <si>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</si>
  <si>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</si>
  <si>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</si>
  <si>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</si>
  <si>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</si>
  <si>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</si>
  <si>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</si>
  <si>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</si>
  <si>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</si>
  <si>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</si>
  <si>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</si>
  <si>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</si>
  <si>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</si>
  <si>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</si>
  <si>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</si>
  <si>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</si>
  <si>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</si>
  <si>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</si>
  <si>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</si>
  <si>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</si>
  <si>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</si>
  <si>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</si>
  <si>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</si>
  <si>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</si>
  <si>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</si>
  <si>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</si>
  <si>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</si>
  <si>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</si>
  <si>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</si>
  <si>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</si>
  <si>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</si>
  <si>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</si>
  <si>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</si>
  <si>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</si>
  <si>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</si>
  <si>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</si>
  <si>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</si>
  <si>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</si>
  <si>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</si>
  <si>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</si>
  <si>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</si>
  <si>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</si>
  <si>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</si>
  <si>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</si>
  <si>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</si>
  <si>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</si>
  <si>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</si>
  <si>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</si>
  <si>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</si>
  <si>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</si>
  <si>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</si>
  <si>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</si>
  <si>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</si>
  <si>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</si>
  <si>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</si>
  <si>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</si>
  <si>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</si>
  <si>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</si>
  <si>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</si>
  <si>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</si>
  <si>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</si>
  <si>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</si>
  <si>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</si>
  <si>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</si>
  <si>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</si>
  <si>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</si>
  <si>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</si>
  <si>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</si>
  <si>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</si>
  <si>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</si>
  <si>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</si>
  <si>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</si>
  <si>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</si>
  <si>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</si>
  <si>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</si>
  <si>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</si>
  <si>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</si>
  <si>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</si>
  <si>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</si>
  <si>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</si>
  <si>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</si>
  <si>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</si>
  <si>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</si>
  <si>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</si>
  <si>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</si>
  <si>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</si>
  <si>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</si>
  <si>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</si>
  <si>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</si>
  <si>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</si>
  <si>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</si>
  <si>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</si>
  <si>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</si>
  <si>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</si>
  <si>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</si>
  <si>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</si>
  <si>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</si>
  <si>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</si>
  <si>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</si>
  <si>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</si>
  <si>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</si>
  <si>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</si>
  <si>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</si>
  <si>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</si>
  <si>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</si>
  <si>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</si>
  <si>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</si>
  <si>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</si>
  <si>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</si>
  <si>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</si>
  <si>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</si>
  <si>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</si>
  <si>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</si>
  <si>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</si>
  <si>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</si>
  <si>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</si>
  <si>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</si>
  <si>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</si>
  <si>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</si>
  <si>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</si>
  <si>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</si>
  <si>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</si>
  <si>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</si>
  <si>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</si>
  <si>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</si>
  <si>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</si>
  <si>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</si>
  <si>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</si>
  <si>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</si>
  <si>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</si>
  <si>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</si>
  <si>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</si>
  <si>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</si>
  <si>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</si>
  <si>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</si>
  <si>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</si>
  <si>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</si>
  <si>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</si>
  <si>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</si>
  <si>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</si>
  <si>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</si>
  <si>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</si>
  <si>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</si>
  <si>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</si>
  <si>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</si>
  <si>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</si>
  <si>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</si>
  <si>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</si>
  <si>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</si>
  <si>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</si>
  <si>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</si>
  <si>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</si>
  <si>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</si>
  <si>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</si>
  <si>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</si>
  <si>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</si>
  <si>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</si>
  <si>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</si>
  <si>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</si>
  <si>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</si>
  <si>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</si>
  <si>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</si>
  <si>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</si>
  <si>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</si>
  <si>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</si>
  <si>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</si>
  <si>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</si>
  <si>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</si>
  <si>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</si>
  <si>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</si>
  <si>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</si>
  <si>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</si>
  <si>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</si>
  <si>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</si>
  <si>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</si>
  <si>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</si>
  <si>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</si>
  <si>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</si>
  <si>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</si>
  <si>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</si>
  <si>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</si>
  <si>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</si>
  <si>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</si>
  <si>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</si>
  <si>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</si>
  <si>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</si>
  <si>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</si>
  <si>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</si>
  <si>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</si>
  <si>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</si>
  <si>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</si>
  <si>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</si>
  <si>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</si>
  <si>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</si>
  <si>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</si>
  <si>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</si>
  <si>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</si>
  <si>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</si>
  <si>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</si>
  <si>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</si>
  <si>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</si>
  <si>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</si>
  <si>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</si>
  <si>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</si>
  <si>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</si>
  <si>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</si>
  <si>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</si>
  <si>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</si>
  <si>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</si>
  <si>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</si>
  <si>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</si>
  <si>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</si>
  <si>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</si>
  <si>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</si>
  <si>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</si>
  <si>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</si>
  <si>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</si>
  <si>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</si>
  <si>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</si>
  <si>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</si>
  <si>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</si>
  <si>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</si>
  <si>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</si>
  <si>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</si>
  <si>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</si>
  <si>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</si>
  <si>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</si>
  <si>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</si>
  <si>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</si>
  <si>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</si>
  <si>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</si>
  <si>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</si>
  <si>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</si>
  <si>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</si>
  <si>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</si>
  <si>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</si>
  <si>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</si>
  <si>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</si>
  <si>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</si>
  <si>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</si>
  <si>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</si>
  <si>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</si>
  <si>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</si>
  <si>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</si>
  <si>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</si>
  <si>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</si>
  <si>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</si>
  <si>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</si>
  <si>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</si>
  <si>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</si>
  <si>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</si>
  <si>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</si>
  <si>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</si>
  <si>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</si>
  <si>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</si>
  <si>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</si>
  <si>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</si>
  <si>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</si>
  <si>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</si>
  <si>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</si>
  <si>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</si>
  <si>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</si>
  <si>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</si>
  <si>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</si>
  <si>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</si>
  <si>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</si>
  <si>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</si>
  <si>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</si>
  <si>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</si>
  <si>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</si>
  <si>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</si>
  <si>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</si>
  <si>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</si>
  <si>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</si>
  <si>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</si>
  <si>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</si>
  <si>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</si>
  <si>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</si>
  <si>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</si>
  <si>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</si>
  <si>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</si>
  <si>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</si>
  <si>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</si>
  <si>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</si>
  <si>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</si>
  <si>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</si>
  <si>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</si>
  <si>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</si>
  <si>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</si>
  <si>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</si>
  <si>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</si>
  <si>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</si>
  <si>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</si>
  <si>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</si>
  <si>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</si>
  <si>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</si>
  <si>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</si>
  <si>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</si>
  <si>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</si>
  <si>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</si>
  <si>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</si>
  <si>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</si>
  <si>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</si>
  <si>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</si>
  <si>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</si>
  <si>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</si>
  <si>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</si>
  <si>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</si>
  <si>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</si>
  <si>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</si>
  <si>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</si>
  <si>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</si>
  <si>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</si>
  <si>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</si>
  <si>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</si>
  <si>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</si>
  <si>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</si>
  <si>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</si>
  <si>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</si>
  <si>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</si>
  <si>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</si>
  <si>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</si>
  <si>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</si>
  <si>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</si>
  <si>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</si>
  <si>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</si>
  <si>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</si>
  <si>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</si>
  <si>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</si>
  <si>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</si>
  <si>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</si>
  <si>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</si>
  <si>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</si>
  <si>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</si>
  <si>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</si>
  <si>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</si>
  <si>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</si>
  <si>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</si>
  <si>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</si>
  <si>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</si>
  <si>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</si>
  <si>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</si>
  <si>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</si>
  <si>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</si>
  <si>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</si>
  <si>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</si>
  <si>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</si>
  <si>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</si>
  <si>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</si>
  <si>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</si>
  <si>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</si>
  <si>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</si>
  <si>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</si>
  <si>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</si>
  <si>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</si>
  <si>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</si>
  <si>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</si>
  <si>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</si>
  <si>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</si>
  <si>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</si>
  <si>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</si>
  <si>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</si>
  <si>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</si>
  <si>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</si>
  <si>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</si>
  <si>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</si>
  <si>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</si>
  <si>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</si>
  <si>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</si>
  <si>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</si>
  <si>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</si>
  <si>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</si>
  <si>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</si>
  <si>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</si>
  <si>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</si>
  <si>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</si>
  <si>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</si>
  <si>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</si>
  <si>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</si>
  <si>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</si>
  <si>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</si>
  <si>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</si>
  <si>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</si>
  <si>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</si>
  <si>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</si>
  <si>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</si>
  <si>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</si>
  <si>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</si>
  <si>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</si>
  <si>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</si>
  <si>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</si>
  <si>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</si>
  <si>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</si>
  <si>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</si>
  <si>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</si>
  <si>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</si>
  <si>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</si>
  <si>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</si>
  <si>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</si>
  <si>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</si>
  <si>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</si>
  <si>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</si>
  <si>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</si>
  <si>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</si>
  <si>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</si>
  <si>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</si>
  <si>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</si>
  <si>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</si>
  <si>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</si>
  <si>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</si>
  <si>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</si>
  <si>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</si>
  <si>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</si>
  <si>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</si>
  <si>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</si>
  <si>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</si>
  <si>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</si>
  <si>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</si>
  <si>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</si>
  <si>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</si>
  <si>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</si>
  <si>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</si>
  <si>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</si>
  <si>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</si>
  <si>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</si>
  <si>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</si>
  <si>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</si>
  <si>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</si>
  <si>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</si>
  <si>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</si>
  <si>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</si>
  <si>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</si>
  <si>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</si>
  <si>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</si>
  <si>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</si>
  <si>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</si>
  <si>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</si>
  <si>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</si>
  <si>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</si>
  <si>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</si>
  <si>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</si>
  <si>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</si>
  <si>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</si>
  <si>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</si>
  <si>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</si>
  <si>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</si>
  <si>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</si>
  <si>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</si>
  <si>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</si>
  <si>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</si>
  <si>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</si>
  <si>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</si>
  <si>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</si>
  <si>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</si>
  <si>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</si>
  <si>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</si>
  <si>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</si>
  <si>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</si>
  <si>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</si>
  <si>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</si>
  <si>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</si>
  <si>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</si>
  <si>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</si>
  <si>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</si>
  <si>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</si>
  <si>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</si>
  <si>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</si>
  <si>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</si>
  <si>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</si>
  <si>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</si>
  <si>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</si>
  <si>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</si>
  <si>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</si>
  <si>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</si>
  <si>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</si>
  <si>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</si>
  <si>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</si>
  <si>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</si>
  <si>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</si>
  <si>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</si>
  <si>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</si>
  <si>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</si>
  <si>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</si>
  <si>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</si>
  <si>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</si>
  <si>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</si>
  <si>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</si>
  <si>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</si>
  <si>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</si>
  <si>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</si>
  <si>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</si>
  <si>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</si>
  <si>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</si>
  <si>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</si>
  <si>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</si>
  <si>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</si>
  <si>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</si>
  <si>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</si>
  <si>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</si>
  <si>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</si>
  <si>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</si>
  <si>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</si>
  <si>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</si>
  <si>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</si>
  <si>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</si>
  <si>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</si>
  <si>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</si>
  <si>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</si>
  <si>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</si>
  <si>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</si>
  <si>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</si>
  <si>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</si>
  <si>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</si>
  <si>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</si>
  <si>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</si>
  <si>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</si>
  <si>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</si>
  <si>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</si>
  <si>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</si>
  <si>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</si>
  <si>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</si>
  <si>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</si>
  <si>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</si>
  <si>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</si>
  <si>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</si>
  <si>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</si>
  <si>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</si>
  <si>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</si>
  <si>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</si>
  <si>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</si>
  <si>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</si>
  <si>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</si>
  <si>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</si>
  <si>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</si>
  <si>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</si>
  <si>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</si>
  <si>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</si>
  <si>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</si>
  <si>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</si>
  <si>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</si>
  <si>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</si>
  <si>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</si>
  <si>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</si>
  <si>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</si>
  <si>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</si>
  <si>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</si>
  <si>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</si>
  <si>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</si>
  <si>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</si>
  <si>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</si>
  <si>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</si>
  <si>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</si>
  <si>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</si>
  <si>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</si>
  <si>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</si>
  <si>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</si>
  <si>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</si>
  <si>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</si>
  <si>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</si>
  <si>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</si>
  <si>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</si>
  <si>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</si>
  <si>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</si>
  <si>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</si>
  <si>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</si>
  <si>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</si>
  <si>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</si>
  <si>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</si>
  <si>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</si>
  <si>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</si>
  <si>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</si>
  <si>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</si>
  <si>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</si>
  <si>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</si>
  <si>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</si>
  <si>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</si>
  <si>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</si>
  <si>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</si>
  <si>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</si>
  <si>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</si>
  <si>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</si>
  <si>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</si>
  <si>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</si>
  <si>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</si>
  <si>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</si>
  <si>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</si>
  <si>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</si>
  <si>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</si>
  <si>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</si>
  <si>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</si>
  <si>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</si>
  <si>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</si>
  <si>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</si>
  <si>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</si>
  <si>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</si>
  <si>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</si>
  <si>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</si>
  <si>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</si>
  <si>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</si>
  <si>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</si>
  <si>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</si>
  <si>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</si>
  <si>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</si>
  <si>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</si>
  <si>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</si>
  <si>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</si>
  <si>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</si>
  <si>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</si>
  <si>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</si>
  <si>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</si>
  <si>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</si>
  <si>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</si>
  <si>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</si>
  <si>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</si>
  <si>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</si>
  <si>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</si>
  <si>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</si>
  <si>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</si>
  <si>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</si>
  <si>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</si>
  <si>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</si>
  <si>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</si>
  <si>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</si>
  <si>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</si>
  <si>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</si>
  <si>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</si>
  <si>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</si>
  <si>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</si>
  <si>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</si>
  <si>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</si>
  <si>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</si>
  <si>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</si>
  <si>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</si>
  <si>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</si>
  <si>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</si>
  <si>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</si>
  <si>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</si>
  <si>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</si>
  <si>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</si>
  <si>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</si>
  <si>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</si>
  <si>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</si>
  <si>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</si>
  <si>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</si>
  <si>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</si>
  <si>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</si>
  <si>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</si>
  <si>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</si>
  <si>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</si>
  <si>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</si>
  <si>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</si>
  <si>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</si>
  <si>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</si>
  <si>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</si>
  <si>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</si>
  <si>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</si>
  <si>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</si>
  <si>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</si>
  <si>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</si>
  <si>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</si>
  <si>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</si>
  <si>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</si>
  <si>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</si>
  <si>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</si>
  <si>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</si>
  <si>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</si>
  <si>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</si>
  <si>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</si>
  <si>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</si>
  <si>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</si>
  <si>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</si>
  <si>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</si>
  <si>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</si>
  <si>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</si>
  <si>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</si>
  <si>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</si>
  <si>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</si>
  <si>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</si>
  <si>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</si>
  <si>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</si>
  <si>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</si>
  <si>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</si>
  <si>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</si>
  <si>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</si>
  <si>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</si>
  <si>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</si>
  <si>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</si>
  <si>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</si>
  <si>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</si>
  <si>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</si>
  <si>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</si>
  <si>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</si>
  <si>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</si>
  <si>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</si>
  <si>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</si>
  <si>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</si>
  <si>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</si>
  <si>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</si>
  <si>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</si>
  <si>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</si>
  <si>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</si>
  <si>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</si>
  <si>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</si>
  <si>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</si>
  <si>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</si>
  <si>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</si>
  <si>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</si>
  <si>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</si>
  <si>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</si>
  <si>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</si>
  <si>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</si>
  <si>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</si>
  <si>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</si>
  <si>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</si>
  <si>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</si>
  <si>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</si>
  <si>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</si>
  <si>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</si>
  <si>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</si>
  <si>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</si>
  <si>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</si>
  <si>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</si>
  <si>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</si>
  <si>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</si>
  <si>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</si>
  <si>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</si>
  <si>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</si>
  <si>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</si>
  <si>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</si>
  <si>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</si>
  <si>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</si>
  <si>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</si>
  <si>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</si>
  <si>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</si>
  <si>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</si>
  <si>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</si>
  <si>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</si>
  <si>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</si>
  <si>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</si>
  <si>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</si>
  <si>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</si>
  <si>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</si>
  <si>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</si>
  <si>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</si>
  <si>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</si>
  <si>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</si>
  <si>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</si>
  <si>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</si>
  <si>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</si>
  <si>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</si>
  <si>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</si>
  <si>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</si>
  <si>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</si>
  <si>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</si>
  <si>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</si>
  <si>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</si>
  <si>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</si>
  <si>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</si>
  <si>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</si>
  <si>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</si>
  <si>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</si>
  <si>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</si>
  <si>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</si>
  <si>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</si>
  <si>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</si>
  <si>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</si>
  <si>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</si>
  <si>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</si>
  <si>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</si>
  <si>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</si>
  <si>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</si>
  <si>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</si>
  <si>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</si>
  <si>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</si>
  <si>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</si>
  <si>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</si>
  <si>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</si>
  <si>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</si>
  <si>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</si>
  <si>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</si>
  <si>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</si>
  <si>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</si>
  <si>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</si>
  <si>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</si>
  <si>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</si>
  <si>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</si>
  <si>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</si>
  <si>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</si>
  <si>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</si>
  <si>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</si>
  <si>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</si>
  <si>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</si>
  <si>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</si>
  <si>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</si>
  <si>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</si>
  <si>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</si>
  <si>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</si>
  <si>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</si>
  <si>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</si>
  <si>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</si>
  <si>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</si>
  <si>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</si>
  <si>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</si>
  <si>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</si>
  <si>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</si>
  <si>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</si>
  <si>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</si>
  <si>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</si>
  <si>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</si>
  <si>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</si>
  <si>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</si>
  <si>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</si>
  <si>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</si>
  <si>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</si>
  <si>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</si>
  <si>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</si>
  <si>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</si>
  <si>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</si>
  <si>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</si>
  <si>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</si>
  <si>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</si>
  <si>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</si>
  <si>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</si>
  <si>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</si>
  <si>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</si>
  <si>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</si>
  <si>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</si>
  <si>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</si>
  <si>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</si>
  <si>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</si>
  <si>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</si>
  <si>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</si>
  <si>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</si>
  <si>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</si>
  <si>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</si>
  <si>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</si>
  <si>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</si>
  <si>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</si>
  <si>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</si>
  <si>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</si>
  <si>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</si>
  <si>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</si>
  <si>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</si>
  <si>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</si>
  <si>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</si>
  <si>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</si>
  <si>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</si>
  <si>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</si>
  <si>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</si>
  <si>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</si>
  <si>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</si>
  <si>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</si>
  <si>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</si>
  <si>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</si>
  <si>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</si>
  <si>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</si>
  <si>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</si>
  <si>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</si>
  <si>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</si>
  <si>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</si>
  <si>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</si>
  <si>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</si>
  <si>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</si>
  <si>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</si>
  <si>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</si>
  <si>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</si>
  <si>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</si>
  <si>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</si>
  <si>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</si>
  <si>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</si>
  <si>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</si>
  <si>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</si>
  <si>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</si>
  <si>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</si>
  <si>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</si>
  <si>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</si>
  <si>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</si>
  <si>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</si>
  <si>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</si>
  <si>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</si>
  <si>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</si>
  <si>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</si>
  <si>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</si>
  <si>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</si>
  <si>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</si>
  <si>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</si>
  <si>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</si>
  <si>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</si>
  <si>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</si>
  <si>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</si>
  <si>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</si>
  <si>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</si>
  <si>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</si>
  <si>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</si>
  <si>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</si>
  <si>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</si>
  <si>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</si>
  <si>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</si>
  <si>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</si>
  <si>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</si>
  <si>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</si>
  <si>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</si>
  <si>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</si>
  <si>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</si>
  <si>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</si>
  <si>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</si>
  <si>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</si>
  <si>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</si>
  <si>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</si>
  <si>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</si>
  <si>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</si>
  <si>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</si>
  <si>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</si>
  <si>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</si>
  <si>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</si>
  <si>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</si>
  <si>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</si>
  <si>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</si>
  <si>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</si>
  <si>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</si>
  <si>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</si>
  <si>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</si>
  <si>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</si>
  <si>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</si>
  <si>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</si>
  <si>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</si>
  <si>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</si>
  <si>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</si>
  <si>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</si>
  <si>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</si>
  <si>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</si>
  <si>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</si>
  <si>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</si>
  <si>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</si>
  <si>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</si>
  <si>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</si>
  <si>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</si>
  <si>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</si>
  <si>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</si>
  <si>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</si>
  <si>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</si>
  <si>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</si>
  <si>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</si>
  <si>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</si>
  <si>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</si>
  <si>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</si>
  <si>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</si>
  <si>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</si>
  <si>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</si>
  <si>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</si>
  <si>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</si>
  <si>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</si>
  <si>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</si>
  <si>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</si>
  <si>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</si>
  <si>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</si>
  <si>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</si>
  <si>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</si>
  <si>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</si>
  <si>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</si>
  <si>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</si>
  <si>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</si>
  <si>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</si>
  <si>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</si>
  <si>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</si>
  <si>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</si>
  <si>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</si>
  <si>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</si>
  <si>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</si>
  <si>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</si>
  <si>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</si>
  <si>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</si>
  <si>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</si>
  <si>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</si>
  <si>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</si>
  <si>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</si>
  <si>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</si>
  <si>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</si>
  <si>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</si>
  <si>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</si>
  <si>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</si>
  <si>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</si>
  <si>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</si>
  <si>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</si>
  <si>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</si>
  <si>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</si>
  <si>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</si>
  <si>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</si>
  <si>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</si>
  <si>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</si>
  <si>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</si>
  <si>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</si>
  <si>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</si>
  <si>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</si>
  <si>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</si>
  <si>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</si>
  <si>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</si>
  <si>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</si>
  <si>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</si>
  <si>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</si>
  <si>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</si>
  <si>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</si>
  <si>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</si>
  <si>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</si>
  <si>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</si>
  <si>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</si>
  <si>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</si>
  <si>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</si>
  <si>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</si>
  <si>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</si>
  <si>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</si>
  <si>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</si>
  <si>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</si>
  <si>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</si>
  <si>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</si>
  <si>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</si>
  <si>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</si>
  <si>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</si>
  <si>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</si>
  <si>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</si>
  <si>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</si>
  <si>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</si>
  <si>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</si>
  <si>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</si>
  <si>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</si>
  <si>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</si>
  <si>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</si>
  <si>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</si>
  <si>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</si>
  <si>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</si>
  <si>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</si>
  <si>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</si>
  <si>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</si>
  <si>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</si>
  <si>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</si>
  <si>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</si>
  <si>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</si>
  <si>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</si>
  <si>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</si>
  <si>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</si>
  <si>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</si>
  <si>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</si>
  <si>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</si>
  <si>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</si>
  <si>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</si>
  <si>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</si>
  <si>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</si>
  <si>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</si>
  <si>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</si>
  <si>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</si>
  <si>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</si>
  <si>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</si>
  <si>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</si>
  <si>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</si>
  <si>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</si>
  <si>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</si>
  <si>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</si>
  <si>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</si>
  <si>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</si>
  <si>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</si>
  <si>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</si>
  <si>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</si>
  <si>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</si>
  <si>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</si>
  <si>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</si>
  <si>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</si>
  <si>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</si>
  <si>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</si>
  <si>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</si>
  <si>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</si>
  <si>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</si>
  <si>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</si>
  <si>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</si>
  <si>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</si>
  <si>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</si>
  <si>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</si>
  <si>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</si>
  <si>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</si>
  <si>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</si>
  <si>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</si>
  <si>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</si>
  <si>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</si>
  <si>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</si>
  <si>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</si>
  <si>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</si>
  <si>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</si>
  <si>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</si>
  <si>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</si>
  <si>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</si>
  <si>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</si>
  <si>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</si>
  <si>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</si>
  <si>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</si>
  <si>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</si>
  <si>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</si>
  <si>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</si>
  <si>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</si>
  <si>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</si>
  <si>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</si>
  <si>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</si>
  <si>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</si>
  <si>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</si>
  <si>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</si>
  <si>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</si>
  <si>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</si>
  <si>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</si>
  <si>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</si>
  <si>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</si>
  <si>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</si>
  <si>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</si>
  <si>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</si>
  <si>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</si>
  <si>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</si>
  <si>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</si>
  <si>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</si>
  <si>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</si>
  <si>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</si>
  <si>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</si>
  <si>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</si>
  <si>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</si>
  <si>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</si>
  <si>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</si>
  <si>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</si>
  <si>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</si>
  <si>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</si>
  <si>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</si>
  <si>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</si>
  <si>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</si>
  <si>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</si>
  <si>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</si>
  <si>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</si>
  <si>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</si>
  <si>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</si>
  <si>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</si>
  <si>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</si>
  <si>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</si>
  <si>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</si>
  <si>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</si>
  <si>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</si>
  <si>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</si>
  <si>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</si>
  <si>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</si>
  <si>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</si>
  <si>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</si>
  <si>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</si>
  <si>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</si>
  <si>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</si>
  <si>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</si>
  <si>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</si>
  <si>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</si>
  <si>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</si>
  <si>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</si>
  <si>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</si>
  <si>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</si>
  <si>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</si>
  <si>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</si>
  <si>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</si>
  <si>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</si>
  <si>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</si>
  <si>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</si>
  <si>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</si>
  <si>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</si>
  <si>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</si>
  <si>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</si>
  <si>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</si>
  <si>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</si>
  <si>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</si>
  <si>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</si>
  <si>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</si>
  <si>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</si>
  <si>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</si>
  <si>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</si>
  <si>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</si>
  <si>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</si>
  <si>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</si>
  <si>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</si>
  <si>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</si>
  <si>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</si>
  <si>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</si>
  <si>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</si>
  <si>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</si>
  <si>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</si>
  <si>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</si>
  <si>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</si>
  <si>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</si>
  <si>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</si>
  <si>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</si>
  <si>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</si>
  <si>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</si>
  <si>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</si>
  <si>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</si>
  <si>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</si>
  <si>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</si>
  <si>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</si>
  <si>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</si>
  <si>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</si>
  <si>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</si>
  <si>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</si>
  <si>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</si>
  <si>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</si>
  <si>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</si>
  <si>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</si>
  <si>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</si>
  <si>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</si>
  <si>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</si>
  <si>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</si>
  <si>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</si>
  <si>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</si>
  <si>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</si>
  <si>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</si>
  <si>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</si>
  <si>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</si>
  <si>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</si>
  <si>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</si>
  <si>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</si>
  <si>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</si>
  <si>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</si>
  <si>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</si>
  <si>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</si>
  <si>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</si>
  <si>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</si>
  <si>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</si>
  <si>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</si>
  <si>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</si>
  <si>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</si>
  <si>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</si>
  <si>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</si>
  <si>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</si>
  <si>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</si>
  <si>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</si>
  <si>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</si>
  <si>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</si>
  <si>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</si>
  <si>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</si>
  <si>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</si>
  <si>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</si>
  <si>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</si>
  <si>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</si>
  <si>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</si>
  <si>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</si>
  <si>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</si>
  <si>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</si>
  <si>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</si>
  <si>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</si>
  <si>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</si>
  <si>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</si>
  <si>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</si>
  <si>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</si>
  <si>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</si>
  <si>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</si>
  <si>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</si>
  <si>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</si>
  <si>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</si>
  <si>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</si>
  <si>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</si>
  <si>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</si>
  <si>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</si>
  <si>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</si>
  <si>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</si>
  <si>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</si>
  <si>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</si>
  <si>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</si>
  <si>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</si>
  <si>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</si>
  <si>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</si>
  <si>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</si>
  <si>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</si>
  <si>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</si>
  <si>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</si>
  <si>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</si>
  <si>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</si>
  <si>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</si>
  <si>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</si>
  <si>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</si>
  <si>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</si>
  <si>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</si>
  <si>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</si>
  <si>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</si>
  <si>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</si>
  <si>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</si>
  <si>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</si>
  <si>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</si>
  <si>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</si>
  <si>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</si>
  <si>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</si>
  <si>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</si>
  <si>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</si>
  <si>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</si>
  <si>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</si>
  <si>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</si>
  <si>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</si>
  <si>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</si>
  <si>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</si>
  <si>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</si>
  <si>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</si>
  <si>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</si>
  <si>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</si>
  <si>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</si>
  <si>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</si>
  <si>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</si>
  <si>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</si>
  <si>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</si>
  <si>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</si>
  <si>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</si>
  <si>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</si>
  <si>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</si>
  <si>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</si>
  <si>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</si>
  <si>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</si>
  <si>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</si>
  <si>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</si>
  <si>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</si>
  <si>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</si>
  <si>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</si>
  <si>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</si>
  <si>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</si>
  <si>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</si>
  <si>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</si>
  <si>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</si>
  <si>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</si>
  <si>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</si>
  <si>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</si>
  <si>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</si>
  <si>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</si>
  <si>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</si>
  <si>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</si>
  <si>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</si>
  <si>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</si>
  <si>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</si>
  <si>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</si>
  <si>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</si>
  <si>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</si>
  <si>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</si>
  <si>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</si>
  <si>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</si>
  <si>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</si>
  <si>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</si>
  <si>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</si>
  <si>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</si>
  <si>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</si>
  <si>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</si>
  <si>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</si>
  <si>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</si>
  <si>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</si>
  <si>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</si>
  <si>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</si>
  <si>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</si>
  <si>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</si>
  <si>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</si>
  <si>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</si>
  <si>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</si>
  <si>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</si>
  <si>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</si>
  <si>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</si>
  <si>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</si>
  <si>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</si>
  <si>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</si>
  <si>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</si>
  <si>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</si>
  <si>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</si>
  <si>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</si>
  <si>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</si>
  <si>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</si>
  <si>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</si>
  <si>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</si>
  <si>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</si>
  <si>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</si>
  <si>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</si>
  <si>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</si>
  <si>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</si>
  <si>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</si>
  <si>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</si>
  <si>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</si>
  <si>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</si>
  <si>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</si>
  <si>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</si>
  <si>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</si>
  <si>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</si>
  <si>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</si>
  <si>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</si>
  <si>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</si>
  <si>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</si>
  <si>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</si>
  <si>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</si>
  <si>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</si>
  <si>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</si>
  <si>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</si>
  <si>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</si>
  <si>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</si>
  <si>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</si>
  <si>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</si>
  <si>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</si>
  <si>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</si>
  <si>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</si>
  <si>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</si>
  <si>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</si>
  <si>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</si>
  <si>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</si>
  <si>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</si>
  <si>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</si>
  <si>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</si>
  <si>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</si>
  <si>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</si>
  <si>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</si>
  <si>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</si>
  <si>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</si>
  <si>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</si>
  <si>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</si>
  <si>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</si>
  <si>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</si>
  <si>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</si>
  <si>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</si>
  <si>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</si>
  <si>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</si>
  <si>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</si>
  <si>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</si>
  <si>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</si>
  <si>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</si>
  <si>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</si>
  <si>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</si>
  <si>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</si>
  <si>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</si>
  <si>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</si>
  <si>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</si>
  <si>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</si>
  <si>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</si>
  <si>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</si>
  <si>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</si>
  <si>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</si>
  <si>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</si>
  <si>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</si>
  <si>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</si>
  <si>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</si>
  <si>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</si>
  <si>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</si>
  <si>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</si>
  <si>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</si>
  <si>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</si>
  <si>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</si>
  <si>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</si>
  <si>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</si>
  <si>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</si>
  <si>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</si>
  <si>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</si>
  <si>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</si>
  <si>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</si>
  <si>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</si>
  <si>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</si>
  <si>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</si>
  <si>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</si>
  <si>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</si>
  <si>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</si>
  <si>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</si>
  <si>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</si>
  <si>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</si>
  <si>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</si>
  <si>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</si>
  <si>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</si>
  <si>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</si>
  <si>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</si>
  <si>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</si>
  <si>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</si>
  <si>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</si>
  <si>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</si>
  <si>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</si>
  <si>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</si>
  <si>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</si>
  <si>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</si>
  <si>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</si>
  <si>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</si>
  <si>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</si>
  <si>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</si>
  <si>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</si>
  <si>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</si>
  <si>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</si>
  <si>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</si>
  <si>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</si>
  <si>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</si>
  <si>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</si>
  <si>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</si>
  <si>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</si>
  <si>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</si>
  <si>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</si>
  <si>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</si>
  <si>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</si>
  <si>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</si>
  <si>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</si>
  <si>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</si>
  <si>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</si>
  <si>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</si>
  <si>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</si>
  <si>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</si>
  <si>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</si>
  <si>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</si>
  <si>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</si>
  <si>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</si>
  <si>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</si>
  <si>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</si>
  <si>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</si>
  <si>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</si>
  <si>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</si>
  <si>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</si>
  <si>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</si>
  <si>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</si>
  <si>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</si>
  <si>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</si>
  <si>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</si>
  <si>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</si>
  <si>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</si>
  <si>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</si>
  <si>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</si>
  <si>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</si>
  <si>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</si>
  <si>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</si>
  <si>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</si>
  <si>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</si>
  <si>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</si>
  <si>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</si>
  <si>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</si>
  <si>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</si>
  <si>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</si>
  <si>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</si>
  <si>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</si>
  <si>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</si>
  <si>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</si>
  <si>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</si>
  <si>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</si>
  <si>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</si>
  <si>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</si>
  <si>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</si>
  <si>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</si>
  <si>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</si>
  <si>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</si>
  <si>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</si>
  <si>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</si>
  <si>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</si>
  <si>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</si>
  <si>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</si>
  <si>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</si>
  <si>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</si>
  <si>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</si>
  <si>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</si>
  <si>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</si>
  <si>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</si>
  <si>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</si>
  <si>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</si>
  <si>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</si>
  <si>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</si>
  <si>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</si>
  <si>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</si>
  <si>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</si>
  <si>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</si>
  <si>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</si>
  <si>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</si>
  <si>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</si>
  <si>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</si>
  <si>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</si>
  <si>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</si>
  <si>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</si>
  <si>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</si>
  <si>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</si>
  <si>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</si>
  <si>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</si>
  <si>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</si>
  <si>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</si>
  <si>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</si>
  <si>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</si>
  <si>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</si>
  <si>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</si>
  <si>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</si>
  <si>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</si>
  <si>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</si>
  <si>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</si>
  <si>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</si>
  <si>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</si>
  <si>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</si>
  <si>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</si>
  <si>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</si>
  <si>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</si>
  <si>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</si>
  <si>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</si>
  <si>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</si>
  <si>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</si>
  <si>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</si>
  <si>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</si>
  <si>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</si>
  <si>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</si>
  <si>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</si>
  <si>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</si>
  <si>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</si>
  <si>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</si>
  <si>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</si>
  <si>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</si>
  <si>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</si>
  <si>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</si>
  <si>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</si>
  <si>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</si>
  <si>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</si>
  <si>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</si>
  <si>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</si>
  <si>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</si>
  <si>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</si>
  <si>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</si>
  <si>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</si>
  <si>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</si>
  <si>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</si>
  <si>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</si>
  <si>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</si>
  <si>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</si>
  <si>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</si>
  <si>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</si>
  <si>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</si>
  <si>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</si>
  <si>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</si>
  <si>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</si>
  <si>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</si>
  <si>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</si>
  <si>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</si>
  <si>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</si>
  <si>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</si>
  <si>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</si>
  <si>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</si>
  <si>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</si>
  <si>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</si>
  <si>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</si>
  <si>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</si>
  <si>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</si>
  <si>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</si>
  <si>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</si>
  <si>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</si>
  <si>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</si>
  <si>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</si>
  <si>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</si>
  <si>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</si>
  <si>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</si>
  <si>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</si>
  <si>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</si>
  <si>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</si>
  <si>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</si>
  <si>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</si>
  <si>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</si>
  <si>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</si>
  <si>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</si>
  <si>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</si>
  <si>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</si>
  <si>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</si>
  <si>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</si>
  <si>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</si>
  <si>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</si>
  <si>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</si>
  <si>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</si>
  <si>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</si>
  <si>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</si>
  <si>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</si>
  <si>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</si>
  <si>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</si>
  <si>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</si>
  <si>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</si>
  <si>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</si>
  <si>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</si>
  <si>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</si>
  <si>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</si>
  <si>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</si>
  <si>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</si>
  <si>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</si>
  <si>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</si>
  <si>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</si>
  <si>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</si>
  <si>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</si>
  <si>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</si>
  <si>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</si>
  <si>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</si>
  <si>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</si>
  <si>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</si>
  <si>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</si>
  <si>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</si>
  <si>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</si>
  <si>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</si>
  <si>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</si>
  <si>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</si>
  <si>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</si>
  <si>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</si>
  <si>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</si>
  <si>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</si>
  <si>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</si>
  <si>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</si>
  <si>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</si>
  <si>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</si>
  <si>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</si>
  <si>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</si>
  <si>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</si>
  <si>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</si>
  <si>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</si>
  <si>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</si>
  <si>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</si>
  <si>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</si>
  <si>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</si>
  <si>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</si>
  <si>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</si>
  <si>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</si>
  <si>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</si>
  <si>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</si>
  <si>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</si>
  <si>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</si>
  <si>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</si>
  <si>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</si>
  <si>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</si>
  <si>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</si>
  <si>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</si>
  <si>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</si>
  <si>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</si>
  <si>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</si>
  <si>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</si>
  <si>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</si>
  <si>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</si>
  <si>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</si>
  <si>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</si>
  <si>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</si>
  <si>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</si>
  <si>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</si>
  <si>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</si>
  <si>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</si>
  <si>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</si>
  <si>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</si>
  <si>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</si>
  <si>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</si>
  <si>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</si>
  <si>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</si>
  <si>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</si>
  <si>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</si>
  <si>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</si>
  <si>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</si>
  <si>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</si>
  <si>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</si>
  <si>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</si>
  <si>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</si>
  <si>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</si>
  <si>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</si>
  <si>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</si>
  <si>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</si>
  <si>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</si>
  <si>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</si>
  <si>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</si>
  <si>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</si>
  <si>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</si>
  <si>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</si>
  <si>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</si>
  <si>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</si>
  <si>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</si>
  <si>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</si>
  <si>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</si>
  <si>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</si>
  <si>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</si>
  <si>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</si>
  <si>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</si>
  <si>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</si>
  <si>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</si>
  <si>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</si>
  <si>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</si>
  <si>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</si>
  <si>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</si>
  <si>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</si>
  <si>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</si>
  <si>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</si>
  <si>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</si>
  <si>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</si>
  <si>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</si>
  <si>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</si>
  <si>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</si>
  <si>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</si>
  <si>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</si>
  <si>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</si>
  <si>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</si>
  <si>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</si>
  <si>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</si>
  <si>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</si>
  <si>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</si>
  <si>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</si>
  <si>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</si>
  <si>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</si>
  <si>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</si>
  <si>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</si>
  <si>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</si>
  <si>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</si>
  <si>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</si>
  <si>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</si>
  <si>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</si>
  <si>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</si>
  <si>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</si>
  <si>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</si>
  <si>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</si>
  <si>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</si>
  <si>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</si>
  <si>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</si>
  <si>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</si>
  <si>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</si>
  <si>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</si>
  <si>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</si>
  <si>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</si>
  <si>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</si>
  <si>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</si>
  <si>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</si>
  <si>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</si>
  <si>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</si>
  <si>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</si>
  <si>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</si>
  <si>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</si>
  <si>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</si>
  <si>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</si>
  <si>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</si>
  <si>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</si>
  <si>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</si>
  <si>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</si>
  <si>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</si>
  <si>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</si>
  <si>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</si>
  <si>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</si>
  <si>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</si>
  <si>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</si>
  <si>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</si>
  <si>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</si>
  <si>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</si>
  <si>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</si>
  <si>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</si>
  <si>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</si>
  <si>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</si>
  <si>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</si>
  <si>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</si>
  <si>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</si>
  <si>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</si>
  <si>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</si>
  <si>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</si>
  <si>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</si>
  <si>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</si>
  <si>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</si>
  <si>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</si>
  <si>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</si>
  <si>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</si>
  <si>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</si>
  <si>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</si>
  <si>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</si>
  <si>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</si>
  <si>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</si>
  <si>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</si>
  <si>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</si>
  <si>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</si>
  <si>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</si>
  <si>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</si>
  <si>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</si>
  <si>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</si>
  <si>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</si>
  <si>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</si>
  <si>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</si>
  <si>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</si>
  <si>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</si>
  <si>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</si>
  <si>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</si>
  <si>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</si>
  <si>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</si>
  <si>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</si>
  <si>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</si>
  <si>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</si>
  <si>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</si>
  <si>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</si>
  <si>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</si>
  <si>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</si>
  <si>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</si>
  <si>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</si>
  <si>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</si>
  <si>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</si>
  <si>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</si>
  <si>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</si>
  <si>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</si>
  <si>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</si>
  <si>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</si>
  <si>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</si>
  <si>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</si>
  <si>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</si>
  <si>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</si>
  <si>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</si>
  <si>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</si>
  <si>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</si>
  <si>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</si>
  <si>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</si>
  <si>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</si>
  <si>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</si>
  <si>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</si>
  <si>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</si>
  <si>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</si>
  <si>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</si>
  <si>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</si>
  <si>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</si>
  <si>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</si>
  <si>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</si>
  <si>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</si>
  <si>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</si>
  <si>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</si>
  <si>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</si>
  <si>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</si>
  <si>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</si>
  <si>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</si>
  <si>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</si>
  <si>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</si>
  <si>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</si>
  <si>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</si>
  <si>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</si>
  <si>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</si>
  <si>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</si>
  <si>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</si>
  <si>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</si>
  <si>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</si>
  <si>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</si>
  <si>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</si>
  <si>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</si>
  <si>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</si>
  <si>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</si>
  <si>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</si>
  <si>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</si>
  <si>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</si>
  <si>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</si>
  <si>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</si>
  <si>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</si>
  <si>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</si>
  <si>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</si>
  <si>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</si>
  <si>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</si>
  <si>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</si>
  <si>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</si>
  <si>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</si>
  <si>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</si>
  <si>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</si>
  <si>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</si>
  <si>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</si>
  <si>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</si>
  <si>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</si>
  <si>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</si>
  <si>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</si>
  <si>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</si>
  <si>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</si>
  <si>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</si>
  <si>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</si>
  <si>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</si>
  <si>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</si>
  <si>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</si>
  <si>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</si>
  <si>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</si>
  <si>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</si>
  <si>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</si>
  <si>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</si>
  <si>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</si>
  <si>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</si>
  <si>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</si>
  <si>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</si>
  <si>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</si>
  <si>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</si>
  <si>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</si>
  <si>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</si>
  <si>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</si>
  <si>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</si>
  <si>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</si>
  <si>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</si>
  <si>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</si>
  <si>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</si>
  <si>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</si>
  <si>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</si>
  <si>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</si>
  <si>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</si>
  <si>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</si>
  <si>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</si>
  <si>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</si>
  <si>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</si>
  <si>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</si>
  <si>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</si>
  <si>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</si>
  <si>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</si>
  <si>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</si>
  <si>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</si>
  <si>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</si>
  <si>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</si>
  <si>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</si>
  <si>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</si>
  <si>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</si>
  <si>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</si>
  <si>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</si>
  <si>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</si>
  <si>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</si>
  <si>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</si>
  <si>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</si>
  <si>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</si>
  <si>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</si>
  <si>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</si>
  <si>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</si>
  <si>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</si>
  <si>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</si>
  <si>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</si>
  <si>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</si>
  <si>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</si>
  <si>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</si>
  <si>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</si>
  <si>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</si>
  <si>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</si>
  <si>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</si>
  <si>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</si>
  <si>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</si>
  <si>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</si>
  <si>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</si>
  <si>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</si>
  <si>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</si>
  <si>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</si>
  <si>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</si>
  <si>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</si>
  <si>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</si>
  <si>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</si>
  <si>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</si>
  <si>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</si>
  <si>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</si>
  <si>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</si>
  <si>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</si>
  <si>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</si>
  <si>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</si>
  <si>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</si>
  <si>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</si>
  <si>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</si>
  <si>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</si>
  <si>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</si>
  <si>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</si>
  <si>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</si>
  <si>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</si>
  <si>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</si>
  <si>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</si>
  <si>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</si>
  <si>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</si>
  <si>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</si>
  <si>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</si>
  <si>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</si>
  <si>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</si>
  <si>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</si>
  <si>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</si>
  <si>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</si>
  <si>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</si>
  <si>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</si>
  <si>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</si>
  <si>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</si>
  <si>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</si>
  <si>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</si>
  <si>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</si>
  <si>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</si>
  <si>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</si>
  <si>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</si>
  <si>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</si>
  <si>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</si>
  <si>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</si>
  <si>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</si>
  <si>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</si>
  <si>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</si>
  <si>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</si>
  <si>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</si>
  <si>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</si>
  <si>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</si>
  <si>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</si>
  <si>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</si>
  <si>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</si>
  <si>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</si>
  <si>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</si>
  <si>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</si>
  <si>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</si>
  <si>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</si>
  <si>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</si>
  <si>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</si>
  <si>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</si>
  <si>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</si>
  <si>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</si>
  <si>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</si>
  <si>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</si>
  <si>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</si>
  <si>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</si>
  <si>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</si>
  <si>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</si>
  <si>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</si>
  <si>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</si>
  <si>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</si>
  <si>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</si>
  <si>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</si>
  <si>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</si>
  <si>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</si>
  <si>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</si>
  <si>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</si>
  <si>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</si>
  <si>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</si>
  <si>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</si>
  <si>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</si>
  <si>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</si>
  <si>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</si>
  <si>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</si>
  <si>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</si>
  <si>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</si>
  <si>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</si>
  <si>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</si>
  <si>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</si>
  <si>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</si>
  <si>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</si>
  <si>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</si>
  <si>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</si>
  <si>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</si>
  <si>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</si>
  <si>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</si>
  <si>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</si>
  <si>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</si>
  <si>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</si>
  <si>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</si>
  <si>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</si>
  <si>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</si>
  <si>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</si>
  <si>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</si>
  <si>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</si>
  <si>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</si>
  <si>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</si>
  <si>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</si>
  <si>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</si>
  <si>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</si>
  <si>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</si>
  <si>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</si>
  <si>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</si>
  <si>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</si>
  <si>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</si>
  <si>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</si>
  <si>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</si>
  <si>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</si>
  <si>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</si>
  <si>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</si>
  <si>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</si>
  <si>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</si>
  <si>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</si>
  <si>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</si>
  <si>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</si>
  <si>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</si>
  <si>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</si>
  <si>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</si>
  <si>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</si>
  <si>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</si>
  <si>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</si>
  <si>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</si>
  <si>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</si>
  <si>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</si>
  <si>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</si>
  <si>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</si>
  <si>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</si>
  <si>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</si>
  <si>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</si>
  <si>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</si>
  <si>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</si>
  <si>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</si>
  <si>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</si>
  <si>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</si>
  <si>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</si>
  <si>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</si>
  <si>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</si>
  <si>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</si>
  <si>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</si>
  <si>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</si>
  <si>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</si>
  <si>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</si>
  <si>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</si>
  <si>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</si>
  <si>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</si>
  <si>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</si>
  <si>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</si>
  <si>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</si>
  <si>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</si>
  <si>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</si>
  <si>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</si>
  <si>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</si>
  <si>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</si>
  <si>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</si>
  <si>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</si>
  <si>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</si>
  <si>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</si>
  <si>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</si>
  <si>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</si>
  <si>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</si>
  <si>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</si>
  <si>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</si>
  <si>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</si>
  <si>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</si>
  <si>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</si>
  <si>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</si>
  <si>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</si>
  <si>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</si>
  <si>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</si>
  <si>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</si>
  <si>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</si>
  <si>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</si>
  <si>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</si>
  <si>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</si>
  <si>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</si>
  <si>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</si>
  <si>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</si>
  <si>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</si>
  <si>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</si>
  <si>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</si>
  <si>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</si>
  <si>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</si>
  <si>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</si>
  <si>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</si>
  <si>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</si>
  <si>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</si>
  <si>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</si>
  <si>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</si>
  <si>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</si>
  <si>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</si>
  <si>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</si>
  <si>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</si>
  <si>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</si>
  <si>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</si>
  <si>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</si>
  <si>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</si>
  <si>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</si>
  <si>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</si>
  <si>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</si>
  <si>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</si>
  <si>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</si>
  <si>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</si>
  <si>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</si>
  <si>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</si>
  <si>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</si>
  <si>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</si>
  <si>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</si>
  <si>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</si>
  <si>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</si>
  <si>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</si>
  <si>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</si>
  <si>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</si>
  <si>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</si>
  <si>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</si>
  <si>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</si>
  <si>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</si>
  <si>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</si>
  <si>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</si>
  <si>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</si>
  <si>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</si>
  <si>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</si>
  <si>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</si>
  <si>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</si>
  <si>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</si>
  <si>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</si>
  <si>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</si>
  <si>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</si>
  <si>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</si>
  <si>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</si>
  <si>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</si>
  <si>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</si>
  <si>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</si>
  <si>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</si>
  <si>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</si>
  <si>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</si>
  <si>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</si>
  <si>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</si>
  <si>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</si>
  <si>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</si>
  <si>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</si>
  <si>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</si>
  <si>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</si>
  <si>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</si>
  <si>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</si>
  <si>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</si>
  <si>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</si>
  <si>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</si>
  <si>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</si>
  <si>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</si>
  <si>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</si>
  <si>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</si>
  <si>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</si>
  <si>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</si>
  <si>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</si>
  <si>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</si>
  <si>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</si>
  <si>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</si>
  <si>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</si>
  <si>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</si>
  <si>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</si>
  <si>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</si>
  <si>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</si>
  <si>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</si>
  <si>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</si>
  <si>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</si>
  <si>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</si>
  <si>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</si>
  <si>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</si>
  <si>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</si>
  <si>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</si>
  <si>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</si>
  <si>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</si>
  <si>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</si>
  <si>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</si>
  <si>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</si>
  <si>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</si>
  <si>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</si>
  <si>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</si>
  <si>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</si>
  <si>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</si>
  <si>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</si>
  <si>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</si>
  <si>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</si>
  <si>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</si>
  <si>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</si>
  <si>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</si>
  <si>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</si>
  <si>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</si>
  <si>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</si>
  <si>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</si>
  <si>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</si>
  <si>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</si>
  <si>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</si>
  <si>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</si>
  <si>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</si>
  <si>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</si>
  <si>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</si>
  <si>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</si>
  <si>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</si>
  <si>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</si>
  <si>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</si>
  <si>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</si>
  <si>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</si>
  <si>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</si>
  <si>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</si>
  <si>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</si>
  <si>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</si>
  <si>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</si>
  <si>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</si>
  <si>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</si>
  <si>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</si>
  <si>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</si>
  <si>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</si>
  <si>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</si>
  <si>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</si>
  <si>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</si>
  <si>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</si>
  <si>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</si>
  <si>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</si>
  <si>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</si>
  <si>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</si>
  <si>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</si>
  <si>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</si>
  <si>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</si>
  <si>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</si>
  <si>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</si>
  <si>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</si>
  <si>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</si>
  <si>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</si>
  <si>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</si>
  <si>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</si>
  <si>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</si>
  <si>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</si>
  <si>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</si>
  <si>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</si>
  <si>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</si>
  <si>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</si>
  <si>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</si>
  <si>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</si>
  <si>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</si>
  <si>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</si>
  <si>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</si>
  <si>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</si>
  <si>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</si>
  <si>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</si>
  <si>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</si>
  <si>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</si>
  <si>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</si>
  <si>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</si>
  <si>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</si>
  <si>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</si>
  <si>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</si>
  <si>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</si>
  <si>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</si>
  <si>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</si>
  <si>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</si>
  <si>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</si>
  <si>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</si>
  <si>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</si>
  <si>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</si>
  <si>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</si>
  <si>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</si>
  <si>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</si>
  <si>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</si>
  <si>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</si>
  <si>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</si>
  <si>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</si>
  <si>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</si>
  <si>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</si>
  <si>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</si>
  <si>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</si>
  <si>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</si>
  <si>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</si>
  <si>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</si>
  <si>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</si>
  <si>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</si>
  <si>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</si>
  <si>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</si>
  <si>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</si>
  <si>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</si>
  <si>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</si>
  <si>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</si>
  <si>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</si>
  <si>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</si>
  <si>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</si>
  <si>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</si>
  <si>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</si>
  <si>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</si>
  <si>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</si>
  <si>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</si>
  <si>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</si>
  <si>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</si>
  <si>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</si>
  <si>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</si>
  <si>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</si>
  <si>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</si>
  <si>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</si>
  <si>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</si>
  <si>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</si>
  <si>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</si>
  <si>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</si>
  <si>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</si>
  <si>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</si>
  <si>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</si>
  <si>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</si>
  <si>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</si>
  <si>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</si>
  <si>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</si>
  <si>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</si>
  <si>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</si>
  <si>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</si>
  <si>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</si>
  <si>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</si>
  <si>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</si>
  <si>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</si>
  <si>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</si>
  <si>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</si>
  <si>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</si>
  <si>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</si>
  <si>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</si>
  <si>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</si>
  <si>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</si>
  <si>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</si>
  <si>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</si>
  <si>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</si>
  <si>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</si>
  <si>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</si>
  <si>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</si>
  <si>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</si>
  <si>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</si>
  <si>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</si>
  <si>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</si>
  <si>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</si>
  <si>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</si>
  <si>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</si>
  <si>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</si>
  <si>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</si>
  <si>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</si>
  <si>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</si>
  <si>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</si>
  <si>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</si>
  <si>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</si>
  <si>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</si>
  <si>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</si>
  <si>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</si>
  <si>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</si>
  <si>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</si>
  <si>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</si>
  <si>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</si>
  <si>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</si>
  <si>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</si>
  <si>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</si>
  <si>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</si>
  <si>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</si>
  <si>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</si>
  <si>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</si>
  <si>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</si>
  <si>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</si>
  <si>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</si>
  <si>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</si>
  <si>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</si>
  <si>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</si>
  <si>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</si>
  <si>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</si>
  <si>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</si>
  <si>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</si>
  <si>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</si>
  <si>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</si>
  <si>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</si>
  <si>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</si>
  <si>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</si>
  <si>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</si>
  <si>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</si>
  <si>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</si>
  <si>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</si>
  <si>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</si>
  <si>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</si>
  <si>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</si>
  <si>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</si>
  <si>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</si>
  <si>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</si>
  <si>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</si>
  <si>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</si>
  <si>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</si>
  <si>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</si>
  <si>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</si>
  <si>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</si>
  <si>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</si>
  <si>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</si>
  <si>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</si>
  <si>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</si>
  <si>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</si>
  <si>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</si>
  <si>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</si>
  <si>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</si>
  <si>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</si>
  <si>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</si>
  <si>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</si>
  <si>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</si>
  <si>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</si>
  <si>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</si>
  <si>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</si>
  <si>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</si>
  <si>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</si>
  <si>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</si>
  <si>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</si>
  <si>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</si>
  <si>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</si>
  <si>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</si>
  <si>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</si>
  <si>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</si>
  <si>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</si>
  <si>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</si>
  <si>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</si>
  <si>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</si>
  <si>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</si>
  <si>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</si>
  <si>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</si>
  <si>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</si>
  <si>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</si>
  <si>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</si>
  <si>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</si>
  <si>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</si>
  <si>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</si>
  <si>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</si>
  <si>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</si>
  <si>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</si>
  <si>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</si>
  <si>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</si>
  <si>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</si>
  <si>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</si>
  <si>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</si>
  <si>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</si>
  <si>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</si>
  <si>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</si>
  <si>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</si>
  <si>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</si>
  <si>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</si>
  <si>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</si>
  <si>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</si>
  <si>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</si>
  <si>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</si>
  <si>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</si>
  <si>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</si>
  <si>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</si>
  <si>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</si>
  <si>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</si>
  <si>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</si>
  <si>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</si>
  <si>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</si>
  <si>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</si>
  <si>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</si>
  <si>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</si>
  <si>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</si>
  <si>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</si>
  <si>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</si>
  <si>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</si>
  <si>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</si>
  <si>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</si>
  <si>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</si>
  <si>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</si>
  <si>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</si>
  <si>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</si>
  <si>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</si>
  <si>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</si>
  <si>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</si>
  <si>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</si>
  <si>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</si>
  <si>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</si>
  <si>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</si>
  <si>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</si>
  <si>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</si>
  <si>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</si>
  <si>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</si>
  <si>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</si>
  <si>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</si>
  <si>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</si>
  <si>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</si>
  <si>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</si>
  <si>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</si>
  <si>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</si>
  <si>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</si>
  <si>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</si>
  <si>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</si>
  <si>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</si>
  <si>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</si>
  <si>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</si>
  <si>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</si>
  <si>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</si>
  <si>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</si>
  <si>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</si>
  <si>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</si>
  <si>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</si>
  <si>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</si>
  <si>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</si>
  <si>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</si>
  <si>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</si>
  <si>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</si>
  <si>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</si>
  <si>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</si>
  <si>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</si>
  <si>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</si>
  <si>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</si>
  <si>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</si>
  <si>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</si>
  <si>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</si>
  <si>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</si>
  <si>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</si>
  <si>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</si>
  <si>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</si>
  <si>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</si>
  <si>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</si>
  <si>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</si>
  <si>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</si>
  <si>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</si>
  <si>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</si>
  <si>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</si>
  <si>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</si>
  <si>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</si>
  <si>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</si>
  <si>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</si>
  <si>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</si>
  <si>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</si>
  <si>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</si>
  <si>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</si>
  <si>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</si>
  <si>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</si>
  <si>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</si>
  <si>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</si>
  <si>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</si>
  <si>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</si>
  <si>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</si>
  <si>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</si>
  <si>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</si>
  <si>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</si>
  <si>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</si>
  <si>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</si>
  <si>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</si>
  <si>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</si>
  <si>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</si>
  <si>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</si>
  <si>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</si>
  <si>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</si>
  <si>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</si>
  <si>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</si>
  <si>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</si>
  <si>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</si>
  <si>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</si>
  <si>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</si>
  <si>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</si>
  <si>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</si>
  <si>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</si>
  <si>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</si>
  <si>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</si>
  <si>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</si>
  <si>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</si>
  <si>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</si>
  <si>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</si>
  <si>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</si>
  <si>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</si>
  <si>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</si>
  <si>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</si>
  <si>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</si>
  <si>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</si>
  <si>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</si>
  <si>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</si>
  <si>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</si>
  <si>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</si>
  <si>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</si>
  <si>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</si>
  <si>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</si>
  <si>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</si>
  <si>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</si>
  <si>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</si>
  <si>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</si>
  <si>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</si>
  <si>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</si>
  <si>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</si>
  <si>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</si>
  <si>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</si>
  <si>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</si>
  <si>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</si>
  <si>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</si>
  <si>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</si>
  <si>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</si>
  <si>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</si>
  <si>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</si>
  <si>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</si>
  <si>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</si>
  <si>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</si>
  <si>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</si>
  <si>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</si>
  <si>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</si>
  <si>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</si>
  <si>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</si>
  <si>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</si>
  <si>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</si>
  <si>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</si>
  <si>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</si>
  <si>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</si>
  <si>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</si>
  <si>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</si>
  <si>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</si>
  <si>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</si>
  <si>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</si>
  <si>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</si>
  <si>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</si>
  <si>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</si>
  <si>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</si>
  <si>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</si>
  <si>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</si>
  <si>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</si>
  <si>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</si>
  <si>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</si>
  <si>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</si>
  <si>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</si>
  <si>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</si>
  <si>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</si>
  <si>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</si>
  <si>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</si>
  <si>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</si>
  <si>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</si>
  <si>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</si>
  <si>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</si>
  <si>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</si>
  <si>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</si>
  <si>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</si>
  <si>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</si>
  <si>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</si>
  <si>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</si>
  <si>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</si>
  <si>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</si>
  <si>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</si>
  <si>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</si>
  <si>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</si>
  <si>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</si>
  <si>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</si>
  <si>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</si>
  <si>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</si>
  <si>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</si>
  <si>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</si>
  <si>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</si>
  <si>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</si>
  <si>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</si>
  <si>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</si>
  <si>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</si>
  <si>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</si>
  <si>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</si>
  <si>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</si>
  <si>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</si>
  <si>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</si>
  <si>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</si>
  <si>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</si>
  <si>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</si>
  <si>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</si>
  <si>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</si>
  <si>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</si>
  <si>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</si>
  <si>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</si>
  <si>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</si>
  <si>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</si>
  <si>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</si>
  <si>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</si>
  <si>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</si>
  <si>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</si>
  <si>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</si>
  <si>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</si>
  <si>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</si>
  <si>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</si>
  <si>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</si>
  <si>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</si>
  <si>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</si>
  <si>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</si>
  <si>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</si>
  <si>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</si>
  <si>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</si>
  <si>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</si>
  <si>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</si>
  <si>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</si>
  <si>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</si>
  <si>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</si>
  <si>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</si>
  <si>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</si>
  <si>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</si>
  <si>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</si>
  <si>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</si>
  <si>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</si>
  <si>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</si>
  <si>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</si>
  <si>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</si>
  <si>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</si>
  <si>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</si>
  <si>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</si>
  <si>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</si>
  <si>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</si>
  <si>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</si>
  <si>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</si>
  <si>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</si>
  <si>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</si>
  <si>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</si>
  <si>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</si>
  <si>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</si>
  <si>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</si>
  <si>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</si>
  <si>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</si>
  <si>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</si>
  <si>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</si>
  <si>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</si>
  <si>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</si>
  <si>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</si>
  <si>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</si>
  <si>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</si>
  <si>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</si>
  <si>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</si>
  <si>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</si>
  <si>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</si>
  <si>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</si>
  <si>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</si>
  <si>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</si>
  <si>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</si>
  <si>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</si>
  <si>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</si>
  <si>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</si>
  <si>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</si>
  <si>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</si>
  <si>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</si>
  <si>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</si>
  <si>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</si>
  <si>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</si>
  <si>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</si>
  <si>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</si>
  <si>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</si>
  <si>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</si>
  <si>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</si>
  <si>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</si>
  <si>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</si>
  <si>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</si>
  <si>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</si>
  <si>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</si>
  <si>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</si>
  <si>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</si>
  <si>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</si>
  <si>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</si>
  <si>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</si>
  <si>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</si>
  <si>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</si>
  <si>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</si>
  <si>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</si>
  <si>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</si>
  <si>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</si>
  <si>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</si>
  <si>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</si>
  <si>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</si>
  <si>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</si>
  <si>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</si>
  <si>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</si>
  <si>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</si>
  <si>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</si>
  <si>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</si>
  <si>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</si>
  <si>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</si>
  <si>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</si>
  <si>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</si>
  <si>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</si>
  <si>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</si>
  <si>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</si>
  <si>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</si>
  <si>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</si>
  <si>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</si>
  <si>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</si>
  <si>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</si>
  <si>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</si>
  <si>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</si>
  <si>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</si>
  <si>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</si>
  <si>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</si>
  <si>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</si>
  <si>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</si>
  <si>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</si>
  <si>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</si>
  <si>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</si>
  <si>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</si>
  <si>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</si>
  <si>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</si>
  <si>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</si>
  <si>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</si>
  <si>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</si>
  <si>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</si>
  <si>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</si>
  <si>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</si>
  <si>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</si>
  <si>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</si>
  <si>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</si>
  <si>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</si>
  <si>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</si>
  <si>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</si>
  <si>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</si>
  <si>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</si>
  <si>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</si>
  <si>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</si>
  <si>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</si>
  <si>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</si>
  <si>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</si>
  <si>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</si>
  <si>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</si>
  <si>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</si>
  <si>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</si>
  <si>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</si>
  <si>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</si>
  <si>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</si>
  <si>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</si>
  <si>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</si>
  <si>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</si>
  <si>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</si>
  <si>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</si>
  <si>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</si>
  <si>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</si>
  <si>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</si>
  <si>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</si>
  <si>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</si>
  <si>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</si>
  <si>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</si>
  <si>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</si>
  <si>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</si>
  <si>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</si>
  <si>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</si>
  <si>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</si>
  <si>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</si>
  <si>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</si>
  <si>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</si>
  <si>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</si>
  <si>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</si>
  <si>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</si>
  <si>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</si>
  <si>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</si>
  <si>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</si>
  <si>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</si>
  <si>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</si>
  <si>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</si>
  <si>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</si>
  <si>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</si>
  <si>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</si>
  <si>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</si>
  <si>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</si>
  <si>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</si>
  <si>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</si>
  <si>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</si>
  <si>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</si>
  <si>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</si>
  <si>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</si>
  <si>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</si>
  <si>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</si>
  <si>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</si>
  <si>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</si>
  <si>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</si>
  <si>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</si>
  <si>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</si>
  <si>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</si>
  <si>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</si>
  <si>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</si>
  <si>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</si>
  <si>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</si>
  <si>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</si>
  <si>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</si>
  <si>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</si>
  <si>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</si>
  <si>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</si>
  <si>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</si>
  <si>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</si>
  <si>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</si>
  <si>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</si>
  <si>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</si>
  <si>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</si>
  <si>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</si>
  <si>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</si>
  <si>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</si>
  <si>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</si>
  <si>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</si>
  <si>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</si>
  <si>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</si>
  <si>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</si>
  <si>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</si>
  <si>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</si>
  <si>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</si>
  <si>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</si>
  <si>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</si>
  <si>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</si>
  <si>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</si>
  <si>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</si>
  <si>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</si>
  <si>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</si>
  <si>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</si>
  <si>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</si>
  <si>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</si>
  <si>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</si>
  <si>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</si>
  <si>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</si>
  <si>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</si>
  <si>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</si>
  <si>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</si>
  <si>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</si>
  <si>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</si>
  <si>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</si>
  <si>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</si>
  <si>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</si>
  <si>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</si>
  <si>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</si>
  <si>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</si>
  <si>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</si>
  <si>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</si>
  <si>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</si>
  <si>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</si>
  <si>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</si>
  <si>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</si>
  <si>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</si>
  <si>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</si>
  <si>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</si>
  <si>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</si>
  <si>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</si>
  <si>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</si>
  <si>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</si>
  <si>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</si>
  <si>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</si>
  <si>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</si>
  <si>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</si>
  <si>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</si>
  <si>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</si>
  <si>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</si>
  <si>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</si>
  <si>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</si>
  <si>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</si>
  <si>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</si>
  <si>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</si>
  <si>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</si>
  <si>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</si>
  <si>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</si>
  <si>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</si>
  <si>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</si>
  <si>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</si>
  <si>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</si>
  <si>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</si>
  <si>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</si>
  <si>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</si>
  <si>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</si>
  <si>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</si>
  <si>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</si>
  <si>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</si>
  <si>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</si>
  <si>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</si>
  <si>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</si>
  <si>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</si>
  <si>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</si>
  <si>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</si>
  <si>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</si>
  <si>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</si>
  <si>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</si>
  <si>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</si>
  <si>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</si>
  <si>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</si>
  <si>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</si>
  <si>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</si>
  <si>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</si>
  <si>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</si>
  <si>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</si>
  <si>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</si>
  <si>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</si>
  <si>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</si>
  <si>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</si>
  <si>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</si>
  <si>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</si>
  <si>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</si>
  <si>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</si>
  <si>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</si>
  <si>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</si>
  <si>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</si>
  <si>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</si>
  <si>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</si>
  <si>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</si>
  <si>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</si>
  <si>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</si>
  <si>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</si>
  <si>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</si>
  <si>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</si>
  <si>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</si>
  <si>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</si>
  <si>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</si>
  <si>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</si>
  <si>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</si>
  <si>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</si>
  <si>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</si>
  <si>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</si>
  <si>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</si>
  <si>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</si>
  <si>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</si>
  <si>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</si>
  <si>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</si>
  <si>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</si>
  <si>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</si>
  <si>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</si>
  <si>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</si>
  <si>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</si>
  <si>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</si>
  <si>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</si>
  <si>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</si>
  <si>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</si>
  <si>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</si>
  <si>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</si>
  <si>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</si>
  <si>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</si>
  <si>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</si>
  <si>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</si>
  <si>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</si>
  <si>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</si>
  <si>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</si>
  <si>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</si>
  <si>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</si>
  <si>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</si>
  <si>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</si>
  <si>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</si>
  <si>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</si>
  <si>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</si>
  <si>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</si>
  <si>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</si>
  <si>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</si>
  <si>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</si>
  <si>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</si>
  <si>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</si>
  <si>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</si>
  <si>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</si>
  <si>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</si>
  <si>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</si>
  <si>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</si>
  <si>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</si>
  <si>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</si>
  <si>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</si>
  <si>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</si>
  <si>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</si>
  <si>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</si>
  <si>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</si>
  <si>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</si>
  <si>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</si>
  <si>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</si>
  <si>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</si>
  <si>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</si>
  <si>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</si>
  <si>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</si>
  <si>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</si>
  <si>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</si>
  <si>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</si>
  <si>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</si>
  <si>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</si>
  <si>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</si>
  <si>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</si>
  <si>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</si>
  <si>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</si>
  <si>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</si>
  <si>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</si>
  <si>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</si>
  <si>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</si>
  <si>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</si>
  <si>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</si>
  <si>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</si>
  <si>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</si>
  <si>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</si>
  <si>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</si>
  <si>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</si>
  <si>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</si>
  <si>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</si>
  <si>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</si>
  <si>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</si>
  <si>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</si>
  <si>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</si>
  <si>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</si>
  <si>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</si>
  <si>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</si>
  <si>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</si>
  <si>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</si>
  <si>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</si>
  <si>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</si>
  <si>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</si>
  <si>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</si>
  <si>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</si>
  <si>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</si>
  <si>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</si>
  <si>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</si>
  <si>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</si>
  <si>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</si>
  <si>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</si>
  <si>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</si>
  <si>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</si>
  <si>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</si>
  <si>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</si>
  <si>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</si>
  <si>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</si>
  <si>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</si>
  <si>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</si>
  <si>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</si>
  <si>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</si>
  <si>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</si>
  <si>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</si>
  <si>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</si>
  <si>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</si>
  <si>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</si>
  <si>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</si>
  <si>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</si>
  <si>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</si>
  <si>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</si>
  <si>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</si>
  <si>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</si>
  <si>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</si>
  <si>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</si>
  <si>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</si>
  <si>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</si>
  <si>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</si>
  <si>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</si>
  <si>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</si>
  <si>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</si>
  <si>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</si>
  <si>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</si>
  <si>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</si>
  <si>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</si>
  <si>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</si>
  <si>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</si>
  <si>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</si>
  <si>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</si>
  <si>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</si>
  <si>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</si>
  <si>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</si>
  <si>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</si>
  <si>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</si>
  <si>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</si>
  <si>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</si>
  <si>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</si>
  <si>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</si>
  <si>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</si>
  <si>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</si>
  <si>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</si>
  <si>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</si>
  <si>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</si>
  <si>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</si>
  <si>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</si>
  <si>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</si>
  <si>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</si>
  <si>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</si>
  <si>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</si>
  <si>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</si>
  <si>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</si>
  <si>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</si>
  <si>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</si>
  <si>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</si>
  <si>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</si>
  <si>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</si>
  <si>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</si>
  <si>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</si>
  <si>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</si>
  <si>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</si>
  <si>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</si>
  <si>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</si>
  <si>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</si>
  <si>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</si>
  <si>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</si>
  <si>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</si>
  <si>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</si>
  <si>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</si>
  <si>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</si>
  <si>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</si>
  <si>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</si>
  <si>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</si>
  <si>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</si>
  <si>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</si>
  <si>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</si>
  <si>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</si>
  <si>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</si>
  <si>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</si>
  <si>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</si>
  <si>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</si>
  <si>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</si>
  <si>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</si>
  <si>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</si>
  <si>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</si>
  <si>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</si>
  <si>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</si>
  <si>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</si>
  <si>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</si>
  <si>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</si>
  <si>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</si>
  <si>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</si>
  <si>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</si>
  <si>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</si>
  <si>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</si>
  <si>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</si>
  <si>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</si>
  <si>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</si>
  <si>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</si>
  <si>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</si>
  <si>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</si>
  <si>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</si>
  <si>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</si>
  <si>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</si>
  <si>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</si>
  <si>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</si>
  <si>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</si>
  <si>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</si>
  <si>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</si>
  <si>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</si>
  <si>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</si>
  <si>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</si>
  <si>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</si>
  <si>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</si>
  <si>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</si>
  <si>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</si>
  <si>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</si>
  <si>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</si>
  <si>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</si>
  <si>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</si>
  <si>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</si>
  <si>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</si>
  <si>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</si>
  <si>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</si>
  <si>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</si>
  <si>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</si>
  <si>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</si>
  <si>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</si>
  <si>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</si>
  <si>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</si>
  <si>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</si>
  <si>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</si>
  <si>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</si>
  <si>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</si>
  <si>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</si>
  <si>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</si>
  <si>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</si>
  <si>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</si>
  <si>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</si>
  <si>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</si>
  <si>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</si>
  <si>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</si>
  <si>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</si>
  <si>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</si>
  <si>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</si>
  <si>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</si>
  <si>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</si>
  <si>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</si>
  <si>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</si>
  <si>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</si>
  <si>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</si>
  <si>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</si>
  <si>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</si>
  <si>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</si>
  <si>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</si>
  <si>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</si>
  <si>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</si>
  <si>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</si>
  <si>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</si>
  <si>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</si>
  <si>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</si>
  <si>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</si>
  <si>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</si>
  <si>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</si>
  <si>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</si>
  <si>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</si>
  <si>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</si>
  <si>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</si>
  <si>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</si>
  <si>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</si>
  <si>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</si>
  <si>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</si>
  <si>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</si>
  <si>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</si>
  <si>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</si>
  <si>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</si>
  <si>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</si>
  <si>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</si>
  <si>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</si>
  <si>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</si>
  <si>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</si>
  <si>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</si>
  <si>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</si>
  <si>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</si>
  <si>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</si>
  <si>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</si>
  <si>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</si>
  <si>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</si>
  <si>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</si>
  <si>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</si>
  <si>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</si>
  <si>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</si>
  <si>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</si>
  <si>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</si>
  <si>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</si>
  <si>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</si>
  <si>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</si>
  <si>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</si>
  <si>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</si>
  <si>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</si>
  <si>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</si>
  <si>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</si>
  <si>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</si>
  <si>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</si>
  <si>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</si>
  <si>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</si>
  <si>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</si>
  <si>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</si>
  <si>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</si>
  <si>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</si>
  <si>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</si>
  <si>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</si>
  <si>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</si>
  <si>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</si>
  <si>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</si>
  <si>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</si>
  <si>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</si>
  <si>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</si>
  <si>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</si>
  <si>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</si>
  <si>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</si>
  <si>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</si>
  <si>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</si>
  <si>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</si>
  <si>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</si>
  <si>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</si>
  <si>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</si>
  <si>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</si>
  <si>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</si>
  <si>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</si>
  <si>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</si>
  <si>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</si>
  <si>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</si>
  <si>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</si>
  <si>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</si>
  <si>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</si>
  <si>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</si>
  <si>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</si>
  <si>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</si>
  <si>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</si>
  <si>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</si>
  <si>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</si>
  <si>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</si>
  <si>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</si>
  <si>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</si>
  <si>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</si>
  <si>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</si>
  <si>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</si>
  <si>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</si>
  <si>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</si>
  <si>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</si>
  <si>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</si>
  <si>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</si>
  <si>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</si>
  <si>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</si>
  <si>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</si>
  <si>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</si>
  <si>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</si>
  <si>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</si>
  <si>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</si>
  <si>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</si>
  <si>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</si>
  <si>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</si>
  <si>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</si>
  <si>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</si>
  <si>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</si>
  <si>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</si>
  <si>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</si>
  <si>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</si>
  <si>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</si>
  <si>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</si>
  <si>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</si>
  <si>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</si>
  <si>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</si>
  <si>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</si>
  <si>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</si>
  <si>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</si>
  <si>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</si>
  <si>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</si>
  <si>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</si>
  <si>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</si>
  <si>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</si>
  <si>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</si>
  <si>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</si>
  <si>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</si>
  <si>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</si>
  <si>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</si>
  <si>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</si>
  <si>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</si>
  <si>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</si>
  <si>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</si>
  <si>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</si>
  <si>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</si>
  <si>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</si>
  <si>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</si>
  <si>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</si>
  <si>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</si>
  <si>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</si>
  <si>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</si>
  <si>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</si>
  <si>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</si>
  <si>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</si>
  <si>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</si>
  <si>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</si>
  <si>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</si>
  <si>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</si>
  <si>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</si>
  <si>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</si>
  <si>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</si>
  <si>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</si>
  <si>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</si>
  <si>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</si>
  <si>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</si>
  <si>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</si>
  <si>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</si>
  <si>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</si>
  <si>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</si>
  <si>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</si>
  <si>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</si>
  <si>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</si>
  <si>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</si>
  <si>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</si>
  <si>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</si>
  <si>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</si>
  <si>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</si>
  <si>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</si>
  <si>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</si>
  <si>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</si>
  <si>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</si>
  <si>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</si>
  <si>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</si>
  <si>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</si>
  <si>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</si>
  <si>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</si>
  <si>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</si>
  <si>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</si>
  <si>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</si>
  <si>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</si>
  <si>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</si>
  <si>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</si>
  <si>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</si>
  <si>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</si>
  <si>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</si>
  <si>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</si>
  <si>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</si>
  <si>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</si>
  <si>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</si>
  <si>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</si>
  <si>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</si>
  <si>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</si>
  <si>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</si>
  <si>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</si>
  <si>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</si>
  <si>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</si>
  <si>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</si>
  <si>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</si>
  <si>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</si>
  <si>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</si>
  <si>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</si>
  <si>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</si>
  <si>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</si>
  <si>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</si>
  <si>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</si>
  <si>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</si>
  <si>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</si>
  <si>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</si>
  <si>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</si>
  <si>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</si>
  <si>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</si>
  <si>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</si>
  <si>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</si>
  <si>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</si>
  <si>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</si>
  <si>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</si>
  <si>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</si>
  <si>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</si>
  <si>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</si>
  <si>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</si>
  <si>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</si>
  <si>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</si>
  <si>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</si>
  <si>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</si>
  <si>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</si>
  <si>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</si>
  <si>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</si>
  <si>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</si>
  <si>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</si>
  <si>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</si>
  <si>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</si>
  <si>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</si>
  <si>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</si>
  <si>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</si>
  <si>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</si>
  <si>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</si>
  <si>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</si>
  <si>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</si>
  <si>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</si>
  <si>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</si>
  <si>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</si>
  <si>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</si>
  <si>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</si>
  <si>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</si>
  <si>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</si>
  <si>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</si>
  <si>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</si>
  <si>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</si>
  <si>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</si>
  <si>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</si>
  <si>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</si>
  <si>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</si>
  <si>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</si>
  <si>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</si>
  <si>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</si>
  <si>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</si>
  <si>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</si>
  <si>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</si>
  <si>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</si>
  <si>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</si>
  <si>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</si>
  <si>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</si>
  <si>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</si>
  <si>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</si>
  <si>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</si>
  <si>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</si>
  <si>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</si>
  <si>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</si>
  <si>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</si>
  <si>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</si>
  <si>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</si>
  <si>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</si>
  <si>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</si>
  <si>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</si>
  <si>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</si>
  <si>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</si>
  <si>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</si>
  <si>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</si>
  <si>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</si>
  <si>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</si>
  <si>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</si>
  <si>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</si>
  <si>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</si>
  <si>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</si>
  <si>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</si>
  <si>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</si>
  <si>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</si>
  <si>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</si>
  <si>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</si>
  <si>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</si>
  <si>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</si>
  <si>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</si>
  <si>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</si>
  <si>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</si>
  <si>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</si>
  <si>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</si>
  <si>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</si>
  <si>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</si>
  <si>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</si>
  <si>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</si>
  <si>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</si>
  <si>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</si>
  <si>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</si>
  <si>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</si>
  <si>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</si>
  <si>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</si>
  <si>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</si>
  <si>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</si>
  <si>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</si>
  <si>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</si>
  <si>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</si>
  <si>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</si>
  <si>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</si>
  <si>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</si>
  <si>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</si>
  <si>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</si>
  <si>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</si>
  <si>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</si>
  <si>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</si>
  <si>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</si>
  <si>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</si>
  <si>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</si>
  <si>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</si>
  <si>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</si>
  <si>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</si>
  <si>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</si>
  <si>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</si>
  <si>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</si>
  <si>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</si>
  <si>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</si>
  <si>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</si>
  <si>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</si>
  <si>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</si>
  <si>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</si>
  <si>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</si>
  <si>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</si>
  <si>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</si>
  <si>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</si>
  <si>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</si>
  <si>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</si>
  <si>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</si>
  <si>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</si>
  <si>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</si>
  <si>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</si>
  <si>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</si>
  <si>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</si>
  <si>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</si>
  <si>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</si>
  <si>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</si>
  <si>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</si>
  <si>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</si>
  <si>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</si>
  <si>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</si>
  <si>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</si>
  <si>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</si>
  <si>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</si>
  <si>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</si>
  <si>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</si>
  <si>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</si>
  <si>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</si>
  <si>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</si>
  <si>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</si>
  <si>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</si>
  <si>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</si>
  <si>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</si>
  <si>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</si>
  <si>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</si>
  <si>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</si>
  <si>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</si>
  <si>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</si>
  <si>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</si>
  <si>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</si>
  <si>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</si>
  <si>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</si>
  <si>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</si>
  <si>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</si>
  <si>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</si>
  <si>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</si>
  <si>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</si>
  <si>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</si>
  <si>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</si>
  <si>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</si>
  <si>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</si>
  <si>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</si>
  <si>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</si>
  <si>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</si>
  <si>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</si>
  <si>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</si>
  <si>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</si>
  <si>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</si>
  <si>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</si>
  <si>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</si>
  <si>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</si>
  <si>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</si>
  <si>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</si>
  <si>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</si>
  <si>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</si>
  <si>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</si>
  <si>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</si>
  <si>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</si>
  <si>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</si>
  <si>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</si>
  <si>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</si>
  <si>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</si>
  <si>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</si>
  <si>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</si>
  <si>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</si>
  <si>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</si>
  <si>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</si>
  <si>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</si>
  <si>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</si>
  <si>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</si>
  <si>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</si>
  <si>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</si>
  <si>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</si>
  <si>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</si>
  <si>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</si>
  <si>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</si>
  <si>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</si>
  <si>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</si>
  <si>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</si>
  <si>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</si>
  <si>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</si>
  <si>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</si>
  <si>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</si>
  <si>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</si>
  <si>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</si>
  <si>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</si>
  <si>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</si>
  <si>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</si>
  <si>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</si>
  <si>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</si>
  <si>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</si>
  <si>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</si>
  <si>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</si>
  <si>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</si>
  <si>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</si>
  <si>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</si>
  <si>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</si>
  <si>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</si>
  <si>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</si>
  <si>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</si>
  <si>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</si>
  <si>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</si>
  <si>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</si>
  <si>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</si>
  <si>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</si>
  <si>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</si>
  <si>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</si>
  <si>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</si>
  <si>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</si>
  <si>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</si>
  <si>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</si>
  <si>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</si>
  <si>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</si>
  <si>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</si>
  <si>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</si>
  <si>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</si>
  <si>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</si>
  <si>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</si>
  <si>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</si>
  <si>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</si>
  <si>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</si>
  <si>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</si>
  <si>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</si>
  <si>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</si>
  <si>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</si>
  <si>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</si>
  <si>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</si>
  <si>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</si>
  <si>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</si>
  <si>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</si>
  <si>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</si>
  <si>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</si>
  <si>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</si>
  <si>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</si>
  <si>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</si>
  <si>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</si>
  <si>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</si>
  <si>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</si>
  <si>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</si>
  <si>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</si>
  <si>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</si>
  <si>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</si>
  <si>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</si>
  <si>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</si>
  <si>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</si>
  <si>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</si>
  <si>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</si>
  <si>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</si>
  <si>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</si>
  <si>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</si>
  <si>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</si>
  <si>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</si>
  <si>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</si>
  <si>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</si>
  <si>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</si>
  <si>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</si>
  <si>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</si>
  <si>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</si>
  <si>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</si>
  <si>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</si>
  <si>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</si>
  <si>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</si>
  <si>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</si>
  <si>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</si>
  <si>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</si>
  <si>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</si>
  <si>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</si>
  <si>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</si>
  <si>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</si>
  <si>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</si>
  <si>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</si>
  <si>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</si>
  <si>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</si>
  <si>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</si>
  <si>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</si>
  <si>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</si>
  <si>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</si>
  <si>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</si>
  <si>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</si>
  <si>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</si>
  <si>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</si>
  <si>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</si>
  <si>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</si>
  <si>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</si>
  <si>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</si>
  <si>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</si>
  <si>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</si>
  <si>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</si>
  <si>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</si>
  <si>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</si>
  <si>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</si>
  <si>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</si>
  <si>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</si>
  <si>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</si>
  <si>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</si>
  <si>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</si>
  <si>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</si>
  <si>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</si>
  <si>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</si>
  <si>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</si>
  <si>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</si>
  <si>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</si>
  <si>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</si>
  <si>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</si>
  <si>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</si>
  <si>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</si>
  <si>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</si>
  <si>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</si>
  <si>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</si>
  <si>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</si>
  <si>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</si>
  <si>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</si>
  <si>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</si>
  <si>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</si>
  <si>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</si>
  <si>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</si>
  <si>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</si>
  <si>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</si>
  <si>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</si>
  <si>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</si>
  <si>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</si>
  <si>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</si>
  <si>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</si>
  <si>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</si>
  <si>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</si>
  <si>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</si>
  <si>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</si>
  <si>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</si>
  <si>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</si>
  <si>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</si>
  <si>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</si>
  <si>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</si>
  <si>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</si>
  <si>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</si>
  <si>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</si>
  <si>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</si>
  <si>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</si>
  <si>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</si>
  <si>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</si>
  <si>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</si>
  <si>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</si>
  <si>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</si>
  <si>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</si>
  <si>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</si>
  <si>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</si>
  <si>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</si>
  <si>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</si>
  <si>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</si>
  <si>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</si>
  <si>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</si>
  <si>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</si>
  <si>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</si>
  <si>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</si>
  <si>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</si>
  <si>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</si>
  <si>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</si>
  <si>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</si>
  <si>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</si>
  <si>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</si>
  <si>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</si>
  <si>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</si>
  <si>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</si>
  <si>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</si>
  <si>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</si>
  <si>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</si>
  <si>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</si>
  <si>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</si>
  <si>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</si>
  <si>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</si>
  <si>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</si>
  <si>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</si>
  <si>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</si>
  <si>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</si>
  <si>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</si>
  <si>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</si>
  <si>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</si>
  <si>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</si>
  <si>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</si>
  <si>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</si>
  <si>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</si>
  <si>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</si>
  <si>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</si>
  <si>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</si>
  <si>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</si>
  <si>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</si>
  <si>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</si>
  <si>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</si>
  <si>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</si>
  <si>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</si>
  <si>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</si>
  <si>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</si>
  <si>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</si>
  <si>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</si>
  <si>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</si>
  <si>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</si>
  <si>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</si>
  <si>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</si>
  <si>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</si>
  <si>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</si>
  <si>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</si>
  <si>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</si>
  <si>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</si>
  <si>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</si>
  <si>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</si>
  <si>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</si>
  <si>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</si>
  <si>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</si>
  <si>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</si>
  <si>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</si>
  <si>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</si>
  <si>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</si>
  <si>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</si>
  <si>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</si>
  <si>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</si>
  <si>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</si>
  <si>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</si>
  <si>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</si>
  <si>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</si>
  <si>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</si>
  <si>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</si>
  <si>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</si>
  <si>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</si>
  <si>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</si>
  <si>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</si>
  <si>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</si>
  <si>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</si>
  <si>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</si>
  <si>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</si>
  <si>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</si>
  <si>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</si>
  <si>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</si>
  <si>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</si>
  <si>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</si>
  <si>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</si>
  <si>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</si>
  <si>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</si>
  <si>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</si>
  <si>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</si>
  <si>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</si>
  <si>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</si>
  <si>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</si>
  <si>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</si>
  <si>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</si>
  <si>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</si>
  <si>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</si>
  <si>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</si>
  <si>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</si>
  <si>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</si>
  <si>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</si>
  <si>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</si>
  <si>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</si>
  <si>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</si>
  <si>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</si>
  <si>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</si>
  <si>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</si>
  <si>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</si>
  <si>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</si>
  <si>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</si>
  <si>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</si>
  <si>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</si>
  <si>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</si>
  <si>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</si>
  <si>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</si>
  <si>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</si>
  <si>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</si>
  <si>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</si>
  <si>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</si>
  <si>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</si>
  <si>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</si>
  <si>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</si>
  <si>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</si>
  <si>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</si>
  <si>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</si>
  <si>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</si>
  <si>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</si>
  <si>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</si>
  <si>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</si>
  <si>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</si>
  <si>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</si>
  <si>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</si>
  <si>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</si>
  <si>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</si>
  <si>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</si>
  <si>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</si>
  <si>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</si>
  <si>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</si>
  <si>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</si>
  <si>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</si>
  <si>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</si>
  <si>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</si>
  <si>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</si>
  <si>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</si>
  <si>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</si>
  <si>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</si>
  <si>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</si>
  <si>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</si>
  <si>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</si>
  <si>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</si>
  <si>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</si>
  <si>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</si>
  <si>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</si>
  <si>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</si>
  <si>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</si>
  <si>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</si>
  <si>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</si>
  <si>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</si>
  <si>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</si>
  <si>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</si>
  <si>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</si>
  <si>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</si>
  <si>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</si>
  <si>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</si>
  <si>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</si>
  <si>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</si>
  <si>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</si>
  <si>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</si>
  <si>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</si>
  <si>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</si>
  <si>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</si>
  <si>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</si>
  <si>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</si>
  <si>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</si>
  <si>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</si>
  <si>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</si>
  <si>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</si>
  <si>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</si>
  <si>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</si>
  <si>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</si>
  <si>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</si>
  <si>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</si>
  <si>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</si>
  <si>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</si>
  <si>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</si>
  <si>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</si>
  <si>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</si>
  <si>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</si>
  <si>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</si>
  <si>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</si>
  <si>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</si>
  <si>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</si>
  <si>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</si>
  <si>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</si>
  <si>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</si>
  <si>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</si>
  <si>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</si>
  <si>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</si>
  <si>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</si>
  <si>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</si>
  <si>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</si>
  <si>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</si>
  <si>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</si>
  <si>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</si>
  <si>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</si>
  <si>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</si>
  <si>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</si>
  <si>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</si>
  <si>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</si>
  <si>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</si>
  <si>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</si>
  <si>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</si>
  <si>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</si>
  <si>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</si>
  <si>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</si>
  <si>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</si>
  <si>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</si>
  <si>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</si>
  <si>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</si>
  <si>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</si>
  <si>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</si>
  <si>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</si>
  <si>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</si>
  <si>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</si>
  <si>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</si>
  <si>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</si>
  <si>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</si>
  <si>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</si>
  <si>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</si>
  <si>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</si>
  <si>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</si>
  <si>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</si>
  <si>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</si>
  <si>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</si>
  <si>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</si>
  <si>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</si>
  <si>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</si>
  <si>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</si>
  <si>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</si>
  <si>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</si>
  <si>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</si>
  <si>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</si>
  <si>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</si>
  <si>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</si>
  <si>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</si>
  <si>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</si>
  <si>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</si>
  <si>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</si>
  <si>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</si>
  <si>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</si>
  <si>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</si>
  <si>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</si>
  <si>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</si>
  <si>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</si>
  <si>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</si>
  <si>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</si>
  <si>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</si>
  <si>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</si>
  <si>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</si>
  <si>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</si>
  <si>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</si>
  <si>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</si>
  <si>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</si>
  <si>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</si>
  <si>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</si>
  <si>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</si>
  <si>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</si>
  <si>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</si>
  <si>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</si>
  <si>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</si>
  <si>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</si>
  <si>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</si>
  <si>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</si>
  <si>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</si>
  <si>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</si>
  <si>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</si>
  <si>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</si>
  <si>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</si>
  <si>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</si>
  <si>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</si>
  <si>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</si>
  <si>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</si>
  <si>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</si>
  <si>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</si>
  <si>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</si>
  <si>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</si>
  <si>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</si>
  <si>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</si>
  <si>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</si>
  <si>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</si>
  <si>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</si>
  <si>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</si>
  <si>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</si>
  <si>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</si>
  <si>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</si>
  <si>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</si>
  <si>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</si>
  <si>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</si>
  <si>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</si>
  <si>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</si>
  <si>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</si>
  <si>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</si>
  <si>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</si>
  <si>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</si>
  <si>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</si>
  <si>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</si>
  <si>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</si>
  <si>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</si>
  <si>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</si>
  <si>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</si>
  <si>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</si>
  <si>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</si>
  <si>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</si>
  <si>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</si>
  <si>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</si>
  <si>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</si>
  <si>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</si>
  <si>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</si>
  <si>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</si>
  <si>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</si>
  <si>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</si>
  <si>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</si>
  <si>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</si>
  <si>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</si>
  <si>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</si>
  <si>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</si>
  <si>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</si>
  <si>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</si>
  <si>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</si>
  <si>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</si>
  <si>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</si>
  <si>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</si>
  <si>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</si>
  <si>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</si>
  <si>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</si>
  <si>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</si>
  <si>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</si>
  <si>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</si>
  <si>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</si>
  <si>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</si>
  <si>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</si>
  <si>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</si>
  <si>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</si>
  <si>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</si>
  <si>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</si>
  <si>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</si>
  <si>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</si>
  <si>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</si>
  <si>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</si>
  <si>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</si>
  <si>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</si>
  <si>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</si>
  <si>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</si>
  <si>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</si>
  <si>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</si>
  <si>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</si>
  <si>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</si>
  <si>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</si>
  <si>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</si>
  <si>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</si>
  <si>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</si>
  <si>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</si>
  <si>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</si>
  <si>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</si>
  <si>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</si>
  <si>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</si>
  <si>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</si>
  <si>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</si>
  <si>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</si>
  <si>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</si>
  <si>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</si>
  <si>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</si>
  <si>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</si>
  <si>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</si>
  <si>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</si>
  <si>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</si>
  <si>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</si>
  <si>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</si>
  <si>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</si>
  <si>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</si>
  <si>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</si>
  <si>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</si>
  <si>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</si>
  <si>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</si>
  <si>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</si>
  <si>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</si>
  <si>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</si>
  <si>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</si>
  <si>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</si>
  <si>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</si>
  <si>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</si>
  <si>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</si>
  <si>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</si>
  <si>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</si>
  <si>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</si>
  <si>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</si>
  <si>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</si>
  <si>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</si>
  <si>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</si>
  <si>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</si>
  <si>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</si>
  <si>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</si>
  <si>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</si>
  <si>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</si>
  <si>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</si>
  <si>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</si>
  <si>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</si>
  <si>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</si>
  <si>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</si>
  <si>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</si>
  <si>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</si>
  <si>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</si>
  <si>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</si>
  <si>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</si>
  <si>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</si>
  <si>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</si>
  <si>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</si>
  <si>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</si>
  <si>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</si>
  <si>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</si>
  <si>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</si>
  <si>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</si>
  <si>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</si>
  <si>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</si>
  <si>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</si>
  <si>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</si>
  <si>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</si>
  <si>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</si>
  <si>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</si>
  <si>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</si>
  <si>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</si>
  <si>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</si>
  <si>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</si>
  <si>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</si>
  <si>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</si>
  <si>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</si>
  <si>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</si>
  <si>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</si>
  <si>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</si>
  <si>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</si>
  <si>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</si>
  <si>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</si>
  <si>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</si>
  <si>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</si>
  <si>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</si>
  <si>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</si>
  <si>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</si>
  <si>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</si>
  <si>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</si>
  <si>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</si>
  <si>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</si>
  <si>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</si>
  <si>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</si>
  <si>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</si>
  <si>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</si>
  <si>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</si>
  <si>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</si>
  <si>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</si>
  <si>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</si>
  <si>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</si>
  <si>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</si>
  <si>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</si>
  <si>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</si>
  <si>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</si>
  <si>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</si>
  <si>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</si>
  <si>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</si>
  <si>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</si>
  <si>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</si>
  <si>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</si>
  <si>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</si>
  <si>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</si>
  <si>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</si>
  <si>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</si>
  <si>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</si>
  <si>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</si>
  <si>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</si>
  <si>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</si>
  <si>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</si>
  <si>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</si>
  <si>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</si>
  <si>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</si>
  <si>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</si>
  <si>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</si>
  <si>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</si>
  <si>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</si>
  <si>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</si>
  <si>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</si>
  <si>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</si>
  <si>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</si>
  <si>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</si>
  <si>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</si>
  <si>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</si>
  <si>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</si>
  <si>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</si>
  <si>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</si>
  <si>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</si>
  <si>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</si>
  <si>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</si>
  <si>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</si>
  <si>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</si>
  <si>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</si>
  <si>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</si>
  <si>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</si>
  <si>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</si>
  <si>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</si>
  <si>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</si>
  <si>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</si>
  <si>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</si>
  <si>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</si>
  <si>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</si>
  <si>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</si>
  <si>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</si>
  <si>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</si>
  <si>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</si>
  <si>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</si>
  <si>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</si>
  <si>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</si>
  <si>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</si>
  <si>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</si>
  <si>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</si>
  <si>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</si>
  <si>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</si>
  <si>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</si>
  <si>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</si>
  <si>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</si>
  <si>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</si>
  <si>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</si>
  <si>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</si>
  <si>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</si>
  <si>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</si>
  <si>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</si>
  <si>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</si>
  <si>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</si>
  <si>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</si>
  <si>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</si>
  <si>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</si>
  <si>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</si>
  <si>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</si>
  <si>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</si>
  <si>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</si>
  <si>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</si>
  <si>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</si>
  <si>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</si>
  <si>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</si>
  <si>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</si>
  <si>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</si>
  <si>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</si>
  <si>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</si>
  <si>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</si>
  <si>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</si>
  <si>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</si>
  <si>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</si>
  <si>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</si>
  <si>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</si>
  <si>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</si>
  <si>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</si>
  <si>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</si>
  <si>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</si>
  <si>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</si>
  <si>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</si>
  <si>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</si>
  <si>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</si>
  <si>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</si>
  <si>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</si>
  <si>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</si>
  <si>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</si>
  <si>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</si>
  <si>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</si>
  <si>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</si>
  <si>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</si>
  <si>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</si>
  <si>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</si>
  <si>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</si>
  <si>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</si>
  <si>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</si>
  <si>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</si>
  <si>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</si>
  <si>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</si>
  <si>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</si>
  <si>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</si>
  <si>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</si>
  <si>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</si>
  <si>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</si>
  <si>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</si>
  <si>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</si>
  <si>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</si>
  <si>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</si>
  <si>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</si>
  <si>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</si>
  <si>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</si>
  <si>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</si>
  <si>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</si>
  <si>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</si>
  <si>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</si>
  <si>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</si>
  <si>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</si>
  <si>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</si>
  <si>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</si>
  <si>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</si>
  <si>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</si>
  <si>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</si>
  <si>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</si>
  <si>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</si>
  <si>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</si>
  <si>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</si>
  <si>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</si>
  <si>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</si>
  <si>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</si>
  <si>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</si>
  <si>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</si>
  <si>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</si>
  <si>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</si>
  <si>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</si>
  <si>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</si>
  <si>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</si>
  <si>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</si>
  <si>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</si>
  <si>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</si>
  <si>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</si>
  <si>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</si>
  <si>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</si>
  <si>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</si>
  <si>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</si>
  <si>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</si>
  <si>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</si>
  <si>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</si>
  <si>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</si>
  <si>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</si>
  <si>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</si>
  <si>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</si>
  <si>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</si>
  <si>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</si>
  <si>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</si>
  <si>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</si>
  <si>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</si>
  <si>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</si>
  <si>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</si>
  <si>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</si>
  <si>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</si>
  <si>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</si>
  <si>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</si>
  <si>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</si>
  <si>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</si>
  <si>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</si>
  <si>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</si>
  <si>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</si>
  <si>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</si>
  <si>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</si>
  <si>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</si>
  <si>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</si>
  <si>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</si>
  <si>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</si>
  <si>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</si>
  <si>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</si>
  <si>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</si>
  <si>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</si>
  <si>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</si>
  <si>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</si>
  <si>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</si>
  <si>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</si>
  <si>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</si>
  <si>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</si>
  <si>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</si>
  <si>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</si>
  <si>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</si>
  <si>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</si>
  <si>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</si>
  <si>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</si>
  <si>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</si>
  <si>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</si>
  <si>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</si>
  <si>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</si>
  <si>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</si>
  <si>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</si>
  <si>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</si>
  <si>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</si>
  <si>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</si>
  <si>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</si>
  <si>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</si>
  <si>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</si>
  <si>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</si>
  <si>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</si>
  <si>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</si>
  <si>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</si>
  <si>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</si>
  <si>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</si>
  <si>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</si>
  <si>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</si>
  <si>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</si>
  <si>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</si>
  <si>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</si>
  <si>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</si>
  <si>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</si>
  <si>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</si>
  <si>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</si>
  <si>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</si>
  <si>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</si>
  <si>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</si>
  <si>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</si>
  <si>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</si>
  <si>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</si>
  <si>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</si>
  <si>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</si>
  <si>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</si>
  <si>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</si>
  <si>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</si>
  <si>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</si>
  <si>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</si>
  <si>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</si>
  <si>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</si>
  <si>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</si>
  <si>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</si>
  <si>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</si>
  <si>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</si>
  <si>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</si>
  <si>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</si>
  <si>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</si>
  <si>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</si>
  <si>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</si>
  <si>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</si>
  <si>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</si>
  <si>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</si>
  <si>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</si>
  <si>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</si>
  <si>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</si>
  <si>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</si>
  <si>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</si>
  <si>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</si>
  <si>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</si>
  <si>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</si>
  <si>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</si>
  <si>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</si>
  <si>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</si>
  <si>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</si>
  <si>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</si>
  <si>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</si>
  <si>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</si>
  <si>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</si>
  <si>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</si>
  <si>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</si>
  <si>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</si>
  <si>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</si>
  <si>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</si>
  <si>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</si>
  <si>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</si>
  <si>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</si>
  <si>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</si>
  <si>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</si>
  <si>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</si>
  <si>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</si>
  <si>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</si>
  <si>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</si>
  <si>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</si>
  <si>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</si>
  <si>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</si>
  <si>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</si>
  <si>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</si>
  <si>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</si>
  <si>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</si>
  <si>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</si>
  <si>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</si>
  <si>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</si>
  <si>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</si>
  <si>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</si>
  <si>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</si>
  <si>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</si>
  <si>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</si>
  <si>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</si>
  <si>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</si>
  <si>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</si>
  <si>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</si>
  <si>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</si>
  <si>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</si>
  <si>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</si>
  <si>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</si>
  <si>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</si>
  <si>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</si>
  <si>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</si>
  <si>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</si>
  <si>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</si>
  <si>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</si>
  <si>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</si>
  <si>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</si>
  <si>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</si>
  <si>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</si>
  <si>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</si>
  <si>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</si>
  <si>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</si>
  <si>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</si>
  <si>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</si>
  <si>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</si>
  <si>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</si>
  <si>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</si>
  <si>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</si>
  <si>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</si>
  <si>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</si>
  <si>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</si>
  <si>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</si>
  <si>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</si>
  <si>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</si>
  <si>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</si>
  <si>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</si>
  <si>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</si>
  <si>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</si>
  <si>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</si>
  <si>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</si>
  <si>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</si>
  <si>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</si>
  <si>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</si>
  <si>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</si>
  <si>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</si>
  <si>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</si>
  <si>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</si>
  <si>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</si>
  <si>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</si>
  <si>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</si>
  <si>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</si>
  <si>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</si>
  <si>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</si>
  <si>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</si>
  <si>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</si>
  <si>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</si>
  <si>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</si>
  <si>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</si>
  <si>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</si>
  <si>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</si>
  <si>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</si>
  <si>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</si>
  <si>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</si>
  <si>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</si>
  <si>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</si>
  <si>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</si>
  <si>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</si>
  <si>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</si>
  <si>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</si>
  <si>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</si>
  <si>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</si>
  <si>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</si>
  <si>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</si>
  <si>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</si>
  <si>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</si>
  <si>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</si>
  <si>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</si>
  <si>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</si>
  <si>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</si>
  <si>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</si>
  <si>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</si>
  <si>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</si>
  <si>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</si>
  <si>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</si>
  <si>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</si>
  <si>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</si>
  <si>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</si>
  <si>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</si>
  <si>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</si>
  <si>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</si>
  <si>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</si>
  <si>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</si>
  <si>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</si>
  <si>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</si>
  <si>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</si>
  <si>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</si>
  <si>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</si>
  <si>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</si>
  <si>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</si>
  <si>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</si>
  <si>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</si>
  <si>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</si>
  <si>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</si>
  <si>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</si>
  <si>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</si>
  <si>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</si>
  <si>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</si>
  <si>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</si>
  <si>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</si>
  <si>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</si>
  <si>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</si>
  <si>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</si>
  <si>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</si>
  <si>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</si>
  <si>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</si>
  <si>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</si>
  <si>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</si>
  <si>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</si>
  <si>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</si>
  <si>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</si>
  <si>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</si>
  <si>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</si>
  <si>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</si>
  <si>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</si>
  <si>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</si>
  <si>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</si>
  <si>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</si>
  <si>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</si>
  <si>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</si>
  <si>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</si>
  <si>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</si>
  <si>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</si>
  <si>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</si>
  <si>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</si>
  <si>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</si>
  <si>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</si>
  <si>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</si>
  <si>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</si>
  <si>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</si>
  <si>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</si>
  <si>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</si>
  <si>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</si>
  <si>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</si>
  <si>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</si>
  <si>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</si>
  <si>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</si>
  <si>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</si>
  <si>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</si>
  <si>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</si>
  <si>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</si>
  <si>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</si>
  <si>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</si>
  <si>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</si>
  <si>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</si>
  <si>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</si>
  <si>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</si>
  <si>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</si>
  <si>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</si>
  <si>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</si>
  <si>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</si>
  <si>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</si>
  <si>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</si>
  <si>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</si>
  <si>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</si>
  <si>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</si>
  <si>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</si>
  <si>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</si>
  <si>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</si>
  <si>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</si>
  <si>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</si>
  <si>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</si>
  <si>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</si>
  <si>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</si>
  <si>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</si>
  <si>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</si>
  <si>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</si>
  <si>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</si>
  <si>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</si>
  <si>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</si>
  <si>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</si>
  <si>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</si>
  <si>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</si>
  <si>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</si>
  <si>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</si>
  <si>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</si>
  <si>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</si>
  <si>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</si>
  <si>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</si>
  <si>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</si>
  <si>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</si>
  <si>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</si>
  <si>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</si>
  <si>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</si>
  <si>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</si>
  <si>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</si>
  <si>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</si>
  <si>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</si>
  <si>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</si>
  <si>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</si>
  <si>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</si>
  <si>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</si>
  <si>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</si>
  <si>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</si>
  <si>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</si>
  <si>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</si>
  <si>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</si>
  <si>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</si>
  <si>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</si>
  <si>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</si>
  <si>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</si>
  <si>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</si>
  <si>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</si>
  <si>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</si>
  <si>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</si>
  <si>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</si>
  <si>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</si>
  <si>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</si>
  <si>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</si>
  <si>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</si>
  <si>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</si>
  <si>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</si>
  <si>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</si>
  <si>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</si>
  <si>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</si>
  <si>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</si>
  <si>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</si>
  <si>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</si>
  <si>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</si>
  <si>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</si>
  <si>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</si>
  <si>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</si>
  <si>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</si>
  <si>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</si>
  <si>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</si>
  <si>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</si>
  <si>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</si>
  <si>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</si>
  <si>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</si>
  <si>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</si>
  <si>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</si>
  <si>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</si>
  <si>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</si>
  <si>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</si>
  <si>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</si>
  <si>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</si>
  <si>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</si>
  <si>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</si>
  <si>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</si>
  <si>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</si>
  <si>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</si>
  <si>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</si>
  <si>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</si>
  <si>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</si>
  <si>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</si>
  <si>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</si>
  <si>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</si>
  <si>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</si>
  <si>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</si>
  <si>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</si>
  <si>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</si>
  <si>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</si>
  <si>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</si>
  <si>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</si>
  <si>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</si>
  <si>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</si>
  <si>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</si>
  <si>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</si>
  <si>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</si>
  <si>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</si>
  <si>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</si>
  <si>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</si>
  <si>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</si>
  <si>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</si>
  <si>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</si>
  <si>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</si>
  <si>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</si>
  <si>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</si>
  <si>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</si>
  <si>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</si>
  <si>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</si>
  <si>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</si>
  <si>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</si>
  <si>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</si>
  <si>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</si>
  <si>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</si>
  <si>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</si>
  <si>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</si>
  <si>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</si>
  <si>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</si>
  <si>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</si>
  <si>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</si>
  <si>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</si>
  <si>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</si>
  <si>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</si>
  <si>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</si>
  <si>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</si>
  <si>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</si>
  <si>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</si>
  <si>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</si>
  <si>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</si>
  <si>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</si>
  <si>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</si>
  <si>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</si>
  <si>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</si>
  <si>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</si>
  <si>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</si>
  <si>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</si>
  <si>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</si>
  <si>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</si>
  <si>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</si>
  <si>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</si>
  <si>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</si>
  <si>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</si>
  <si>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</si>
  <si>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</si>
  <si>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</si>
  <si>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</si>
  <si>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</si>
  <si>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</si>
  <si>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</si>
  <si>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</si>
  <si>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</si>
  <si>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</si>
  <si>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</si>
  <si>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</si>
  <si>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</si>
  <si>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</si>
  <si>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</si>
  <si>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</si>
  <si>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</si>
  <si>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</si>
  <si>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</si>
  <si>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</si>
  <si>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</si>
  <si>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</si>
  <si>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</si>
  <si>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</si>
  <si>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</si>
  <si>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</si>
  <si>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</si>
  <si>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</si>
  <si>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</si>
  <si>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</si>
  <si>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</si>
  <si>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</si>
  <si>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</si>
  <si>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</si>
  <si>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</si>
  <si>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</si>
  <si>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</si>
  <si>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</si>
  <si>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</si>
  <si>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</si>
  <si>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</si>
  <si>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</si>
  <si>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</si>
  <si>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</si>
  <si>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</si>
  <si>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</si>
  <si>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</si>
  <si>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</si>
  <si>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</si>
  <si>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</si>
  <si>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</si>
  <si>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</si>
  <si>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</si>
  <si>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</si>
  <si>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</si>
  <si>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</si>
  <si>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</si>
  <si>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</si>
  <si>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</si>
  <si>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</si>
  <si>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</si>
  <si>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</si>
  <si>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</si>
  <si>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</si>
  <si>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</si>
  <si>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</si>
  <si>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</si>
  <si>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</si>
  <si>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</si>
  <si>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</si>
  <si>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</si>
  <si>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</si>
  <si>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</si>
  <si>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</si>
  <si>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</si>
  <si>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</si>
  <si>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</si>
  <si>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</si>
  <si>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</si>
  <si>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</si>
  <si>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</si>
  <si>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</si>
  <si>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</si>
  <si>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</si>
  <si>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</si>
  <si>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</si>
  <si>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</si>
  <si>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</si>
  <si>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</si>
  <si>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</si>
  <si>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</si>
  <si>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</si>
  <si>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</si>
  <si>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</si>
  <si>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</si>
  <si>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</si>
  <si>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</si>
  <si>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</si>
  <si>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</si>
  <si>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</si>
  <si>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</si>
  <si>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</si>
  <si>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</si>
  <si>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</si>
  <si>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</si>
  <si>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</si>
  <si>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</si>
  <si>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</si>
  <si>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</si>
  <si>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</si>
  <si>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</si>
  <si>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</si>
  <si>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</si>
  <si>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</si>
  <si>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</si>
  <si>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</si>
  <si>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</si>
  <si>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</si>
  <si>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</si>
  <si>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</si>
  <si>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</si>
  <si>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</si>
  <si>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</si>
  <si>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</si>
  <si>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</si>
  <si>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</si>
  <si>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</si>
  <si>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</si>
  <si>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</si>
  <si>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</si>
  <si>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</si>
  <si>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</si>
  <si>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</si>
  <si>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</si>
  <si>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</si>
  <si>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</si>
  <si>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</si>
  <si>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</si>
  <si>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</si>
  <si>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</si>
  <si>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</si>
  <si>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</si>
  <si>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</si>
  <si>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</si>
  <si>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</si>
  <si>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</si>
  <si>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</si>
  <si>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</si>
  <si>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</si>
  <si>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</si>
  <si>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</si>
  <si>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</si>
  <si>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</si>
  <si>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</si>
  <si>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</si>
  <si>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</si>
  <si>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</si>
  <si>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</si>
  <si>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</si>
  <si>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</si>
  <si>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</si>
  <si>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</si>
  <si>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</si>
  <si>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</si>
  <si>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</si>
  <si>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</si>
  <si>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</si>
  <si>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</si>
  <si>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</si>
  <si>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</si>
  <si>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</si>
  <si>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</si>
  <si>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</si>
  <si>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</si>
  <si>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</si>
  <si>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</si>
  <si>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</si>
  <si>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</si>
  <si>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</si>
  <si>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</si>
  <si>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</si>
  <si>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</si>
  <si>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</si>
  <si>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</si>
  <si>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</si>
  <si>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</si>
  <si>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</si>
  <si>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</si>
  <si>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</si>
  <si>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</si>
  <si>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</si>
  <si>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</si>
  <si>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</si>
  <si>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</si>
  <si>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</si>
  <si>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</si>
  <si>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</si>
  <si>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</si>
  <si>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</si>
  <si>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</si>
  <si>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</si>
  <si>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</si>
  <si>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</si>
  <si>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</si>
  <si>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</si>
  <si>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</si>
  <si>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</si>
  <si>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</si>
  <si>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</si>
  <si>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</si>
  <si>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</si>
  <si>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</si>
  <si>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</si>
  <si>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</si>
  <si>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</si>
  <si>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</si>
  <si>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</si>
  <si>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</si>
  <si>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</si>
  <si>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</si>
  <si>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</si>
  <si>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</si>
  <si>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</si>
  <si>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</si>
  <si>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</si>
  <si>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</si>
  <si>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</si>
  <si>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</si>
  <si>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</si>
  <si>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</si>
  <si>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</si>
  <si>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</si>
  <si>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</si>
  <si>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</si>
  <si>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</si>
  <si>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</si>
  <si>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</si>
  <si>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</si>
  <si>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</si>
  <si>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</si>
  <si>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</si>
  <si>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</si>
  <si>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</si>
  <si>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</si>
  <si>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</si>
  <si>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</si>
  <si>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</si>
  <si>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</si>
  <si>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</si>
  <si>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</si>
  <si>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</si>
  <si>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</si>
  <si>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</si>
  <si>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</si>
  <si>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</si>
  <si>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</si>
  <si>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</si>
  <si>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</si>
  <si>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</si>
  <si>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</si>
  <si>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</si>
  <si>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</si>
  <si>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</si>
  <si>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</si>
  <si>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</si>
  <si>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</si>
  <si>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</si>
  <si>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</si>
  <si>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</si>
  <si>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</si>
  <si>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</si>
  <si>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</si>
  <si>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</si>
  <si>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</si>
  <si>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</si>
  <si>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</si>
  <si>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</si>
  <si>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</si>
  <si>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</si>
  <si>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</si>
  <si>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</si>
  <si>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</si>
  <si>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</si>
  <si>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</si>
  <si>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</si>
  <si>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</si>
  <si>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</si>
  <si>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</si>
  <si>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</si>
  <si>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</si>
  <si>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</si>
  <si>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</si>
  <si>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</si>
  <si>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</si>
  <si>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</si>
  <si>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</si>
  <si>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</si>
  <si>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</si>
  <si>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</si>
  <si>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</si>
  <si>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</si>
  <si>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</si>
  <si>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</si>
  <si>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</si>
  <si>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</si>
  <si>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</si>
  <si>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</si>
  <si>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</si>
  <si>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</si>
  <si>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</si>
  <si>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</si>
  <si>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</si>
  <si>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</si>
  <si>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</si>
  <si>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</si>
  <si>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</si>
  <si>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</si>
  <si>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</si>
  <si>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</si>
  <si>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</si>
  <si>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</si>
  <si>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</si>
  <si>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</si>
  <si>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</si>
  <si>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</si>
  <si>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</si>
  <si>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</si>
  <si>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</si>
  <si>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</si>
  <si>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</si>
  <si>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</si>
  <si>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</si>
  <si>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</si>
  <si>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</si>
  <si>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</si>
  <si>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</si>
  <si>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</si>
  <si>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</si>
  <si>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</si>
  <si>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</si>
  <si>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</si>
  <si>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</si>
  <si>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</si>
  <si>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</si>
  <si>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</si>
  <si>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</si>
  <si>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</si>
  <si>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</si>
  <si>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</si>
  <si>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</si>
  <si>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</si>
  <si>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</si>
  <si>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</si>
  <si>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</si>
  <si>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</si>
  <si>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</si>
  <si>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</si>
  <si>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</si>
  <si>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</si>
  <si>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</si>
  <si>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</si>
  <si>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</si>
  <si>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</si>
  <si>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</si>
  <si>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</si>
  <si>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</si>
  <si>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</si>
  <si>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</si>
  <si>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</si>
  <si>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</si>
  <si>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</si>
  <si>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</si>
  <si>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</si>
  <si>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</si>
  <si>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</si>
  <si>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</si>
  <si>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</si>
  <si>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</si>
  <si>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</si>
  <si>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</si>
  <si>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</si>
  <si>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</si>
  <si>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</si>
  <si>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</si>
  <si>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</si>
  <si>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</si>
  <si>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</si>
  <si>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</si>
  <si>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</si>
  <si>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</si>
  <si>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</si>
  <si>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</si>
  <si>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</si>
  <si>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</si>
  <si>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</si>
  <si>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</si>
  <si>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</si>
  <si>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</si>
  <si>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</si>
  <si>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</si>
  <si>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</si>
  <si>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</si>
  <si>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</si>
  <si>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</si>
  <si>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</si>
  <si>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</si>
  <si>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</si>
  <si>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</si>
  <si>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</si>
  <si>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</si>
  <si>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</si>
  <si>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</si>
  <si>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</si>
  <si>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</si>
  <si>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</si>
  <si>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</si>
  <si>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</si>
  <si>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</si>
  <si>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</si>
  <si>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</si>
  <si>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</si>
  <si>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</si>
  <si>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</si>
  <si>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</si>
  <si>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</si>
  <si>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</si>
  <si>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</si>
  <si>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</si>
  <si>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</si>
  <si>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</si>
  <si>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</si>
  <si>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</si>
  <si>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</si>
  <si>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</si>
  <si>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</si>
  <si>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</si>
  <si>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</si>
  <si>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</si>
  <si>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</si>
  <si>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</si>
  <si>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</si>
  <si>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</si>
  <si>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</si>
  <si>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</si>
  <si>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</si>
  <si>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</si>
  <si>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</si>
  <si>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</si>
  <si>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</si>
  <si>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</si>
  <si>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</si>
  <si>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</si>
  <si>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</si>
  <si>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</si>
  <si>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</si>
  <si>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</si>
  <si>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</si>
  <si>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</si>
  <si>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</si>
  <si>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</si>
  <si>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</si>
  <si>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</si>
  <si>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</si>
  <si>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</si>
  <si>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</si>
  <si>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</si>
  <si>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</si>
  <si>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</si>
  <si>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</si>
  <si>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</si>
  <si>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</si>
  <si>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</si>
  <si>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</si>
  <si>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</si>
  <si>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</si>
  <si>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</si>
  <si>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</si>
  <si>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</si>
  <si>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</si>
  <si>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</si>
  <si>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</si>
  <si>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</si>
  <si>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</si>
  <si>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</si>
  <si>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</si>
  <si>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</si>
  <si>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</si>
  <si>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</si>
  <si>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</si>
  <si>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</si>
  <si>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</si>
  <si>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</si>
  <si>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</si>
  <si>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</si>
  <si>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</si>
  <si>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</si>
  <si>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</si>
  <si>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</si>
  <si>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</si>
  <si>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</si>
  <si>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</si>
  <si>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</si>
  <si>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</si>
  <si>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</si>
  <si>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</si>
  <si>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</si>
  <si>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</si>
  <si>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</si>
  <si>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</si>
  <si>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</si>
  <si>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</si>
  <si>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</si>
  <si>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</si>
  <si>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</si>
  <si>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</si>
  <si>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</si>
  <si>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</si>
  <si>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</si>
  <si>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</si>
  <si>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</si>
  <si>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</si>
  <si>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</si>
  <si>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</si>
  <si>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</si>
  <si>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</si>
  <si>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</si>
  <si>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</si>
  <si>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</si>
  <si>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</si>
  <si>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</si>
  <si>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</si>
  <si>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</si>
  <si>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</si>
  <si>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</si>
  <si>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</si>
  <si>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</si>
  <si>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</si>
  <si>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</si>
  <si>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</si>
  <si>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</si>
  <si>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</si>
  <si>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</si>
  <si>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</si>
  <si>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</si>
  <si>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</si>
  <si>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</si>
  <si>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</si>
  <si>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</si>
  <si>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</si>
  <si>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</si>
  <si>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</si>
  <si>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</si>
  <si>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</si>
  <si>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</si>
  <si>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</si>
  <si>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</si>
  <si>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</si>
  <si>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</si>
  <si>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</si>
  <si>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</si>
  <si>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</si>
  <si>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</si>
  <si>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</si>
  <si>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</si>
  <si>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</si>
  <si>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</si>
  <si>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</si>
  <si>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</si>
  <si>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</si>
  <si>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</si>
  <si>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</si>
  <si>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</si>
  <si>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</si>
  <si>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</si>
  <si>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</si>
  <si>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</si>
  <si>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</si>
  <si>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</si>
  <si>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</si>
  <si>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</si>
  <si>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</si>
  <si>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</si>
  <si>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</si>
  <si>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</si>
  <si>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</si>
  <si>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</si>
  <si>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</si>
  <si>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</si>
  <si>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</si>
  <si>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</si>
  <si>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</si>
  <si>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</si>
  <si>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</si>
  <si>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</si>
  <si>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</si>
  <si>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</si>
  <si>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</si>
  <si>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</si>
  <si>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</si>
  <si>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</si>
  <si>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</si>
  <si>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</si>
  <si>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</si>
  <si>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</si>
  <si>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</si>
  <si>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</si>
  <si>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</si>
  <si>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</si>
  <si>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</si>
  <si>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</si>
  <si>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</si>
  <si>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</si>
  <si>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</si>
  <si>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</si>
  <si>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</si>
  <si>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</si>
  <si>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</si>
  <si>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</si>
  <si>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</si>
  <si>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</si>
  <si>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</si>
  <si>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</si>
  <si>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</si>
  <si>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</si>
  <si>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</si>
  <si>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</si>
  <si>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</si>
  <si>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</si>
  <si>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</si>
  <si>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</si>
  <si>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</si>
  <si>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</si>
  <si>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</si>
  <si>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</si>
  <si>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</si>
  <si>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</si>
  <si>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</si>
  <si>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</si>
  <si>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</si>
  <si>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</si>
  <si>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</si>
  <si>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</si>
  <si>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</si>
  <si>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</si>
  <si>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</si>
  <si>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</si>
  <si>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</si>
  <si>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</si>
  <si>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</si>
  <si>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</si>
  <si>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</si>
  <si>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</si>
  <si>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</si>
  <si>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</si>
  <si>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</si>
  <si>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</si>
  <si>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</si>
  <si>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</si>
  <si>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</si>
  <si>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</si>
  <si>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</si>
  <si>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</si>
  <si>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</si>
  <si>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</si>
  <si>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</si>
  <si>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</si>
  <si>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</si>
  <si>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</si>
  <si>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</si>
  <si>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</si>
  <si>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</si>
  <si>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</si>
  <si>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</si>
  <si>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</si>
  <si>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</si>
  <si>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</si>
  <si>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</si>
  <si>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</si>
  <si>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</si>
  <si>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</si>
  <si>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</si>
  <si>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</si>
  <si>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</si>
  <si>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</si>
  <si>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</si>
  <si>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</si>
  <si>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</si>
  <si>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</si>
  <si>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</si>
  <si>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</si>
  <si>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</si>
  <si>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</si>
  <si>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</si>
  <si>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</si>
  <si>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</si>
  <si>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</si>
  <si>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</si>
  <si>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</si>
  <si>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</si>
  <si>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</si>
  <si>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</si>
  <si>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</si>
  <si>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</si>
  <si>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</si>
  <si>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</si>
  <si>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</si>
  <si>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</si>
  <si>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</si>
  <si>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</si>
  <si>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</si>
  <si>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</si>
  <si>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</si>
  <si>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</si>
  <si>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</si>
  <si>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</si>
  <si>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</si>
  <si>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</si>
  <si>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</si>
  <si>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</si>
  <si>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</si>
  <si>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</si>
  <si>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</si>
  <si>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</si>
  <si>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</si>
  <si>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</si>
  <si>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</si>
  <si>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</si>
  <si>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</si>
  <si>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</si>
  <si>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</si>
  <si>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</si>
  <si>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</si>
  <si>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</si>
  <si>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</si>
  <si>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</si>
  <si>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</si>
  <si>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</si>
  <si>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</si>
  <si>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</si>
  <si>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</si>
  <si>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</si>
  <si>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</si>
  <si>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</si>
  <si>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</si>
  <si>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</si>
  <si>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</si>
  <si>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</si>
  <si>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</si>
  <si>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</si>
  <si>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</si>
  <si>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</si>
  <si>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</si>
  <si>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</si>
  <si>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</si>
  <si>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</si>
  <si>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</si>
  <si>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</si>
  <si>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</si>
  <si>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</si>
  <si>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</si>
  <si>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</si>
  <si>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</si>
  <si>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</si>
  <si>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</si>
  <si>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</si>
  <si>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</si>
  <si>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</si>
  <si>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</si>
  <si>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</si>
  <si>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</si>
  <si>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</si>
  <si>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</si>
  <si>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</si>
  <si>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</si>
  <si>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</si>
  <si>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</si>
  <si>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</si>
  <si>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</si>
  <si>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</si>
  <si>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</si>
  <si>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</si>
  <si>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</si>
  <si>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</si>
  <si>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</si>
  <si>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</si>
  <si>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</si>
  <si>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</si>
  <si>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</si>
  <si>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</si>
  <si>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</si>
  <si>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</si>
  <si>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</si>
  <si>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</si>
  <si>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</si>
  <si>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</si>
  <si>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</si>
  <si>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</si>
  <si>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</si>
  <si>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</si>
  <si>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</si>
  <si>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</si>
  <si>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</si>
  <si>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</si>
  <si>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</si>
  <si>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</si>
  <si>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</si>
  <si>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</si>
  <si>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</si>
  <si>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</si>
  <si>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</si>
  <si>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</si>
  <si>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</si>
  <si>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</si>
  <si>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</si>
  <si>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</si>
  <si>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</si>
  <si>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</si>
  <si>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</si>
  <si>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</si>
  <si>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</si>
  <si>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</si>
  <si>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</si>
  <si>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</si>
  <si>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</si>
  <si>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</si>
  <si>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</si>
  <si>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</si>
  <si>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</si>
  <si>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</si>
  <si>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</si>
  <si>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</si>
  <si>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</si>
  <si>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</si>
  <si>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</si>
  <si>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</si>
  <si>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</si>
  <si>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</si>
  <si>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</si>
  <si>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</si>
  <si>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</si>
  <si>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</si>
  <si>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</si>
  <si>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</si>
  <si>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</si>
  <si>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</si>
  <si>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</si>
  <si>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</si>
  <si>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</si>
  <si>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</si>
  <si>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</si>
  <si>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</si>
  <si>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</si>
  <si>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</si>
  <si>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</si>
  <si>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</si>
  <si>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</si>
  <si>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</si>
  <si>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</si>
  <si>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</si>
  <si>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</si>
  <si>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</si>
  <si>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</si>
  <si>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</si>
  <si>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</si>
  <si>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</si>
  <si>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</si>
  <si>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</si>
  <si>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</si>
  <si>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</si>
  <si>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</si>
  <si>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</si>
  <si>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</si>
  <si>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</si>
  <si>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</si>
  <si>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</si>
  <si>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</si>
  <si>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</si>
  <si>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</si>
  <si>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</si>
  <si>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</si>
  <si>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</si>
  <si>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</si>
  <si>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</si>
  <si>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</si>
  <si>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</si>
  <si>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</si>
  <si>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</si>
  <si>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</si>
  <si>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</si>
  <si>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</si>
  <si>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</si>
  <si>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</si>
  <si>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</si>
  <si>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</si>
  <si>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</si>
  <si>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</si>
  <si>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</si>
  <si>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</si>
  <si>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</si>
  <si>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</si>
  <si>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</si>
  <si>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</si>
  <si>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</si>
  <si>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</si>
  <si>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</si>
  <si>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</si>
  <si>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</si>
  <si>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</si>
  <si>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</si>
  <si>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</si>
  <si>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</si>
  <si>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</si>
  <si>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</si>
  <si>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</si>
  <si>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</si>
  <si>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</si>
  <si>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</si>
  <si>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</si>
  <si>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</si>
  <si>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</si>
  <si>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</si>
  <si>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</si>
  <si>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</si>
  <si>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</si>
  <si>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</si>
  <si>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</si>
  <si>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</si>
  <si>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</si>
  <si>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</si>
  <si>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</si>
  <si>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</si>
  <si>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</si>
  <si>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</si>
  <si>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</si>
  <si>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</si>
  <si>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</si>
  <si>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</si>
  <si>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</si>
  <si>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</si>
  <si>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</si>
  <si>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</si>
  <si>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</si>
  <si>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</si>
  <si>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</si>
  <si>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</si>
  <si>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</si>
  <si>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</si>
  <si>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</si>
  <si>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</si>
  <si>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</si>
  <si>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</si>
  <si>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</si>
  <si>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</si>
  <si>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</si>
  <si>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</si>
  <si>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</si>
  <si>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</si>
  <si>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</si>
  <si>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</si>
  <si>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</si>
  <si>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</si>
  <si>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</si>
  <si>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</si>
  <si>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</si>
  <si>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</si>
  <si>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</si>
  <si>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</si>
  <si>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</si>
  <si>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</si>
  <si>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</si>
  <si>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</si>
  <si>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</si>
  <si>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</si>
  <si>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</si>
  <si>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</si>
  <si>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</si>
  <si>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</si>
  <si>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</si>
  <si>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</si>
  <si>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</si>
  <si>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</si>
  <si>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</si>
  <si>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</si>
  <si>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</si>
  <si>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</si>
  <si>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</si>
  <si>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</si>
  <si>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</si>
  <si>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</si>
  <si>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</si>
  <si>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</si>
  <si>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</si>
  <si>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</si>
  <si>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</si>
  <si>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</si>
  <si>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</si>
  <si>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</si>
  <si>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</si>
  <si>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</si>
  <si>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</si>
  <si>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</si>
  <si>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</si>
  <si>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</si>
  <si>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</si>
  <si>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</si>
  <si>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</si>
  <si>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</si>
  <si>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</si>
  <si>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</si>
  <si>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</si>
  <si>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</si>
  <si>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</si>
  <si>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</si>
  <si>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</si>
  <si>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</si>
  <si>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</si>
  <si>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</si>
  <si>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</si>
  <si>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</si>
  <si>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</si>
  <si>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</si>
  <si>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</si>
  <si>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</si>
  <si>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</si>
  <si>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</si>
  <si>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</si>
  <si>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</si>
  <si>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</si>
  <si>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</si>
  <si>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</si>
  <si>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</si>
  <si>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</si>
  <si>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</si>
  <si>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</si>
  <si>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</si>
  <si>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</si>
  <si>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</si>
  <si>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</si>
  <si>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</si>
  <si>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</si>
  <si>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</si>
  <si>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</si>
  <si>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</si>
  <si>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</si>
  <si>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</si>
  <si>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</si>
  <si>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</si>
  <si>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</si>
  <si>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</si>
  <si>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</si>
  <si>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</si>
  <si>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</si>
  <si>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</si>
  <si>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</si>
  <si>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</si>
  <si>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</si>
  <si>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</si>
  <si>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</si>
  <si>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</si>
  <si>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</si>
  <si>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</si>
  <si>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</si>
  <si>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</si>
  <si>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</si>
  <si>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</si>
  <si>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</si>
  <si>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</si>
  <si>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</si>
  <si>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</si>
  <si>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</si>
  <si>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</si>
  <si>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</si>
  <si>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</si>
  <si>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</si>
  <si>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</si>
  <si>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</si>
  <si>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</si>
  <si>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</si>
  <si>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</si>
  <si>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</si>
  <si>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</si>
  <si>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</si>
  <si>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</si>
  <si>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</si>
  <si>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</si>
  <si>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</si>
  <si>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</si>
  <si>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</si>
  <si>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</si>
  <si>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</si>
  <si>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</si>
  <si>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</si>
  <si>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</si>
  <si>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</si>
  <si>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</si>
  <si>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</si>
  <si>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</si>
  <si>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</si>
  <si>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</si>
  <si>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</si>
  <si>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</si>
  <si>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</si>
  <si>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</si>
  <si>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</si>
  <si>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</si>
  <si>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</si>
  <si>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</si>
  <si>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</si>
  <si>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</si>
  <si>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</si>
  <si>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</si>
  <si>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</si>
  <si>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</si>
  <si>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</si>
  <si>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</si>
  <si>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</si>
  <si>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</si>
  <si>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</si>
  <si>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</si>
  <si>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</si>
  <si>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</si>
  <si>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</si>
  <si>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</si>
  <si>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</si>
  <si>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</si>
  <si>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</si>
  <si>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</si>
  <si>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</si>
  <si>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</si>
  <si>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</si>
  <si>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</si>
  <si>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</si>
  <si>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</si>
  <si>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</si>
  <si>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</si>
  <si>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</si>
  <si>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</si>
  <si>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</si>
  <si>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</si>
  <si>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</si>
  <si>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</si>
  <si>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</si>
  <si>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</si>
  <si>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</si>
  <si>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</si>
  <si>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</si>
  <si>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</si>
  <si>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</si>
  <si>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</si>
  <si>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</si>
  <si>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</si>
  <si>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</si>
  <si>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</si>
  <si>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</si>
  <si>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</si>
  <si>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</si>
  <si>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</si>
  <si>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</si>
  <si>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</si>
  <si>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</si>
  <si>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</si>
  <si>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</si>
  <si>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</si>
  <si>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</si>
  <si>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</si>
  <si>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</si>
  <si>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</si>
  <si>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</si>
  <si>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</si>
  <si>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</si>
  <si>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</si>
  <si>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</si>
  <si>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</si>
  <si>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</si>
  <si>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</si>
  <si>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</si>
  <si>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</si>
  <si>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</si>
  <si>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</si>
  <si>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</si>
  <si>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</si>
  <si>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</si>
  <si>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</si>
  <si>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</si>
  <si>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</si>
  <si>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</si>
  <si>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</si>
  <si>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</si>
  <si>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</si>
  <si>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</si>
  <si>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</si>
  <si>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</si>
  <si>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</si>
  <si>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</si>
  <si>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</si>
  <si>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</si>
  <si>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</si>
  <si>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</si>
  <si>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</si>
  <si>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</si>
  <si>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</si>
  <si>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</si>
  <si>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</si>
  <si>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</si>
  <si>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</si>
  <si>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</si>
  <si>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</si>
  <si>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</si>
  <si>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</si>
  <si>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</si>
  <si>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</si>
  <si>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</si>
  <si>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</si>
  <si>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</si>
  <si>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</si>
  <si>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</si>
  <si>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</si>
  <si>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</si>
  <si>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</si>
  <si>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</si>
  <si>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</si>
  <si>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</si>
  <si>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</si>
  <si>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</si>
  <si>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</si>
  <si>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</si>
  <si>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</si>
  <si>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</si>
  <si>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</si>
  <si>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</si>
  <si>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</si>
  <si>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</si>
  <si>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</si>
  <si>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</si>
  <si>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</si>
  <si>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</si>
  <si>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</si>
  <si>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</si>
  <si>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</si>
  <si>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</si>
  <si>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</si>
  <si>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</si>
  <si>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</si>
  <si>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</si>
  <si>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</si>
  <si>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</si>
  <si>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</si>
  <si>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</si>
  <si>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</si>
  <si>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</si>
  <si>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</si>
  <si>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</si>
  <si>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</si>
  <si>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</si>
  <si>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</si>
  <si>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</si>
  <si>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</si>
  <si>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</si>
  <si>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</si>
  <si>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</si>
  <si>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</si>
  <si>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</si>
  <si>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</si>
  <si>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</si>
  <si>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</si>
  <si>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</si>
  <si>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</si>
  <si>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</si>
  <si>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</si>
  <si>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</si>
  <si>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</si>
  <si>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</si>
  <si>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</si>
  <si>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</si>
  <si>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</si>
  <si>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</si>
  <si>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</si>
  <si>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</si>
  <si>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</si>
  <si>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</si>
  <si>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</si>
  <si>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</si>
  <si>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</si>
  <si>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</si>
  <si>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</si>
  <si>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</si>
  <si>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</si>
  <si>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</si>
  <si>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</si>
  <si>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</si>
  <si>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</si>
  <si>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</si>
  <si>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</si>
  <si>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</si>
  <si>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</si>
  <si>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</si>
  <si>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</si>
  <si>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</si>
  <si>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</si>
  <si>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</si>
  <si>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</si>
  <si>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</si>
  <si>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</si>
  <si>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</si>
  <si>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</si>
  <si>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</si>
  <si>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</si>
  <si>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</si>
  <si>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</si>
  <si>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</si>
  <si>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</si>
  <si>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</si>
  <si>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</si>
  <si>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</si>
  <si>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</si>
  <si>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</si>
  <si>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</si>
  <si>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</si>
  <si>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</si>
  <si>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</si>
  <si>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</si>
  <si>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</si>
  <si>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</si>
  <si>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</si>
  <si>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</si>
  <si>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</si>
  <si>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</si>
  <si>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</si>
  <si>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</si>
  <si>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</si>
  <si>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</si>
  <si>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</si>
  <si>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</si>
  <si>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</si>
  <si>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</si>
  <si>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</si>
  <si>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</si>
  <si>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</si>
  <si>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</si>
  <si>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</si>
  <si>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</si>
  <si>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</si>
  <si>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</si>
  <si>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</si>
  <si>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</si>
  <si>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</si>
  <si>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</si>
  <si>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</si>
  <si>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</si>
  <si>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</si>
  <si>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</si>
  <si>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</si>
  <si>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</si>
  <si>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</si>
  <si>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</si>
  <si>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</si>
  <si>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</si>
  <si>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</si>
  <si>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</si>
  <si>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</si>
  <si>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</si>
  <si>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</si>
  <si>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</si>
  <si>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</si>
  <si>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</si>
  <si>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</si>
  <si>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</si>
  <si>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</si>
  <si>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</si>
  <si>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</si>
  <si>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</si>
  <si>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</si>
  <si>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</si>
  <si>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</si>
  <si>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</si>
  <si>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</si>
  <si>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</si>
  <si>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</si>
  <si>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</si>
  <si>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</si>
  <si>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</si>
  <si>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</si>
  <si>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</si>
  <si>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</si>
  <si>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</si>
  <si>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</si>
  <si>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</si>
  <si>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</si>
  <si>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</si>
  <si>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</si>
  <si>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</si>
  <si>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</si>
  <si>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</si>
  <si>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</si>
  <si>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</si>
  <si>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</si>
  <si>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</si>
  <si>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</si>
  <si>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</si>
  <si>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</si>
  <si>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</si>
  <si>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</si>
  <si>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</si>
  <si>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</si>
  <si>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</si>
  <si>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</si>
  <si>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</si>
  <si>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</si>
  <si>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</si>
  <si>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</si>
  <si>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</si>
  <si>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</si>
  <si>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</si>
  <si>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</si>
  <si>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</si>
  <si>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</si>
  <si>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</si>
  <si>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</si>
  <si>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</si>
  <si>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</si>
  <si>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</si>
  <si>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</si>
  <si>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</si>
  <si>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</si>
  <si>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</si>
  <si>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</si>
  <si>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</si>
  <si>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</si>
  <si>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</si>
  <si>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</si>
  <si>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</si>
  <si>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</si>
  <si>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</si>
  <si>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</si>
  <si>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</si>
  <si>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</si>
  <si>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</si>
  <si>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</si>
  <si>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</si>
  <si>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</si>
  <si>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</si>
  <si>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</si>
  <si>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</si>
  <si>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</si>
  <si>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</si>
  <si>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</si>
  <si>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</si>
  <si>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</si>
  <si>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</si>
  <si>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</si>
  <si>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</si>
  <si>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</si>
  <si>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</si>
  <si>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</si>
  <si>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</si>
  <si>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</si>
  <si>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</si>
  <si>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</si>
  <si>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</si>
  <si>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</si>
  <si>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</si>
  <si>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</si>
  <si>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</si>
  <si>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</si>
  <si>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</si>
  <si>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</si>
  <si>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</si>
  <si>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</si>
  <si>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</si>
  <si>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</si>
  <si>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</si>
  <si>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</si>
  <si>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</si>
  <si>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</si>
  <si>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</si>
  <si>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</si>
  <si>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</si>
  <si>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</si>
  <si>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</si>
  <si>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</si>
  <si>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</si>
  <si>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</si>
  <si>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</si>
  <si>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</si>
  <si>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</si>
  <si>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</si>
  <si>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</si>
  <si>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</si>
  <si>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</si>
  <si>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</si>
  <si>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</si>
  <si>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</si>
  <si>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</si>
  <si>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</si>
  <si>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</si>
  <si>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</si>
  <si>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</si>
  <si>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</si>
  <si>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</si>
  <si>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</si>
  <si>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</si>
  <si>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</si>
  <si>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</si>
  <si>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</si>
  <si>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</si>
  <si>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</si>
  <si>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</si>
  <si>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</si>
  <si>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</si>
  <si>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</si>
  <si>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</si>
  <si>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</si>
  <si>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</si>
  <si>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</si>
  <si>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</si>
  <si>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</si>
  <si>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</si>
  <si>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</si>
  <si>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</si>
  <si>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</si>
  <si>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</si>
  <si>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</si>
  <si>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</si>
  <si>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</si>
  <si>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</si>
  <si>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</si>
  <si>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</si>
  <si>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</si>
  <si>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</si>
  <si>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</si>
  <si>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</si>
  <si>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</si>
  <si>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</si>
  <si>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</si>
  <si>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</si>
  <si>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</si>
  <si>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</si>
  <si>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</si>
  <si>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</si>
  <si>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</si>
  <si>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</si>
  <si>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</si>
  <si>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</si>
  <si>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</si>
  <si>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</si>
  <si>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</si>
  <si>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</si>
  <si>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</si>
  <si>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</si>
  <si>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</si>
  <si>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</si>
  <si>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</si>
  <si>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</si>
  <si>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</si>
  <si>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</si>
  <si>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</si>
  <si>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</si>
  <si>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</si>
  <si>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</si>
  <si>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</si>
  <si>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</si>
  <si>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</si>
  <si>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</si>
  <si>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</si>
  <si>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</si>
  <si>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</si>
  <si>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</si>
  <si>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</si>
  <si>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</si>
  <si>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</si>
  <si>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</si>
  <si>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</si>
  <si>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</si>
  <si>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</si>
  <si>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</si>
  <si>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</si>
  <si>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</si>
  <si>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</si>
  <si>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</si>
  <si>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</si>
  <si>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</si>
  <si>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</si>
  <si>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</si>
  <si>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</si>
  <si>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</si>
  <si>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</si>
  <si>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</si>
  <si>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</si>
  <si>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</si>
  <si>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</si>
  <si>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</si>
  <si>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</si>
  <si>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</si>
  <si>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</si>
  <si>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</si>
  <si>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</si>
  <si>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</si>
  <si>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</si>
  <si>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</si>
  <si>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</si>
  <si>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</si>
  <si>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</si>
  <si>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</si>
  <si>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</si>
  <si>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</si>
  <si>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</si>
  <si>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</si>
  <si>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</si>
  <si>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</si>
  <si>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</si>
  <si>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</si>
  <si>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</si>
  <si>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</si>
  <si>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</si>
  <si>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</si>
  <si>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</si>
  <si>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</si>
  <si>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</si>
  <si>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</si>
  <si>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</si>
  <si>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</si>
  <si>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</si>
  <si>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</si>
  <si>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</si>
  <si>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</si>
  <si>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</si>
  <si>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</si>
  <si>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</si>
  <si>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</si>
  <si>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</si>
  <si>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</si>
  <si>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</si>
  <si>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</si>
  <si>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</si>
  <si>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</si>
  <si>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</si>
  <si>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</si>
  <si>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</si>
  <si>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</si>
  <si>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</si>
  <si>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</si>
  <si>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</si>
  <si>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</si>
  <si>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</si>
  <si>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</si>
  <si>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</si>
  <si>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</si>
  <si>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</si>
  <si>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</si>
  <si>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</si>
  <si>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</si>
  <si>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</si>
  <si>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</si>
  <si>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</si>
  <si>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</si>
  <si>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</si>
  <si>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</si>
  <si>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</si>
  <si>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</si>
  <si>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</si>
  <si>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</si>
  <si>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</si>
  <si>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</si>
  <si>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</si>
  <si>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</si>
  <si>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</si>
  <si>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</si>
  <si>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</si>
  <si>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</si>
  <si>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</si>
  <si>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</si>
  <si>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</si>
  <si>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</si>
  <si>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</si>
  <si>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</si>
  <si>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</si>
  <si>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</si>
  <si>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</si>
  <si>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</si>
  <si>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</si>
  <si>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</si>
  <si>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</si>
  <si>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</si>
  <si>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</si>
  <si>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</si>
  <si>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</si>
  <si>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</si>
  <si>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</si>
  <si>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</si>
  <si>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</si>
  <si>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</si>
  <si>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</si>
  <si>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</si>
  <si>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</si>
  <si>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</si>
  <si>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</si>
  <si>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</si>
  <si>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</si>
  <si>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</si>
  <si>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</si>
  <si>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</si>
  <si>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</si>
  <si>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</si>
  <si>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</si>
  <si>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</si>
  <si>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</si>
  <si>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</si>
  <si>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</si>
  <si>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</si>
  <si>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</si>
  <si>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</si>
  <si>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</si>
  <si>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</si>
  <si>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</si>
  <si>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</si>
  <si>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</si>
  <si>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</si>
  <si>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</si>
  <si>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</si>
  <si>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</si>
  <si>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</si>
  <si>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</si>
  <si>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</si>
  <si>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</si>
  <si>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</si>
  <si>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</si>
  <si>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</si>
  <si>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</si>
  <si>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</si>
  <si>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</si>
  <si>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</si>
  <si>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</si>
  <si>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</si>
  <si>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</si>
  <si>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</si>
  <si>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</si>
  <si>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</si>
  <si>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</si>
  <si>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</si>
  <si>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</si>
  <si>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</si>
  <si>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</si>
  <si>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</si>
  <si>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</si>
  <si>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</si>
  <si>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</si>
  <si>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</si>
  <si>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</si>
  <si>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</si>
  <si>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</si>
  <si>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</si>
  <si>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</si>
  <si>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</si>
  <si>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</si>
  <si>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</si>
  <si>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</si>
  <si>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</si>
  <si>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</si>
  <si>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</si>
  <si>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</si>
  <si>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</si>
  <si>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</si>
  <si>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</si>
  <si>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</si>
  <si>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</si>
  <si>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</si>
  <si>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</si>
  <si>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</si>
  <si>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</si>
  <si>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</si>
  <si>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</si>
  <si>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</si>
  <si>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</si>
  <si>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</si>
  <si>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</si>
  <si>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</si>
  <si>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</si>
  <si>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</si>
  <si>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</si>
  <si>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</si>
  <si>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</si>
  <si>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</si>
  <si>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</si>
  <si>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</si>
  <si>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</si>
  <si>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</si>
  <si>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</si>
  <si>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</si>
  <si>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</si>
  <si>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</si>
  <si>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</si>
  <si>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</si>
  <si>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</si>
  <si>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</si>
  <si>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</si>
  <si>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</si>
  <si>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</si>
  <si>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</si>
  <si>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</si>
  <si>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</si>
  <si>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</si>
  <si>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</si>
  <si>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</si>
  <si>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</si>
  <si>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</si>
  <si>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</si>
  <si>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</si>
  <si>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</si>
  <si>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</si>
  <si>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</si>
  <si>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</si>
  <si>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</si>
  <si>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</si>
  <si>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</si>
  <si>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</si>
  <si>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</si>
  <si>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</si>
  <si>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</si>
  <si>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</si>
  <si>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</si>
  <si>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</si>
  <si>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</si>
  <si>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</si>
  <si>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</si>
  <si>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</si>
  <si>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</si>
  <si>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</si>
  <si>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</si>
  <si>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</si>
  <si>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</si>
  <si>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</si>
  <si>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</si>
  <si>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</si>
  <si>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</si>
  <si>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</si>
  <si>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</si>
  <si>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</si>
  <si>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</si>
  <si>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</si>
  <si>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</si>
  <si>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</si>
  <si>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</si>
  <si>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</si>
  <si>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</si>
  <si>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</si>
  <si>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</si>
  <si>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</si>
  <si>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</si>
  <si>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</si>
  <si>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</si>
  <si>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</si>
  <si>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</si>
  <si>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</si>
  <si>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</si>
  <si>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</si>
  <si>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</si>
  <si>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</si>
  <si>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</si>
  <si>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</si>
  <si>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</si>
  <si>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</si>
  <si>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</si>
  <si>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</si>
  <si>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</si>
  <si>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</si>
  <si>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</si>
  <si>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</si>
  <si>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</si>
  <si>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</si>
  <si>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</si>
  <si>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</si>
  <si>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</si>
  <si>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</si>
  <si>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</si>
  <si>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</si>
  <si>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</si>
  <si>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</si>
  <si>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</si>
  <si>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</si>
  <si>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</si>
  <si>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</si>
  <si>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</si>
  <si>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</si>
  <si>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</si>
  <si>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</si>
  <si>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</si>
  <si>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</si>
  <si>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</si>
  <si>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</si>
  <si>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</si>
  <si>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</si>
  <si>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</si>
  <si>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</si>
  <si>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</si>
  <si>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</si>
  <si>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</si>
  <si>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</si>
  <si>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</si>
  <si>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</si>
  <si>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</si>
  <si>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</si>
  <si>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</si>
  <si>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</si>
  <si>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</si>
  <si>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</si>
  <si>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</si>
  <si>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</si>
  <si>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</si>
  <si>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</si>
  <si>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</si>
  <si>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</si>
  <si>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</si>
  <si>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</si>
  <si>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</si>
  <si>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</si>
  <si>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</si>
  <si>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</si>
  <si>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</si>
  <si>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</si>
  <si>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</si>
  <si>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</si>
  <si>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</si>
  <si>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</si>
  <si>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</si>
  <si>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</si>
  <si>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</si>
  <si>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</si>
  <si>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</si>
  <si>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</si>
  <si>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</si>
  <si>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</si>
  <si>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</si>
  <si>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</si>
  <si>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</si>
  <si>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</si>
  <si>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</si>
  <si>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</si>
  <si>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</si>
  <si>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</si>
  <si>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</si>
  <si>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</si>
  <si>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</si>
  <si>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</si>
  <si>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</si>
  <si>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</si>
  <si>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</si>
  <si>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</si>
  <si>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</si>
  <si>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</si>
  <si>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</si>
  <si>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</si>
  <si>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</si>
  <si>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</si>
  <si>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</si>
  <si>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</si>
  <si>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</si>
  <si>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</si>
  <si>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</si>
  <si>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</si>
  <si>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</si>
  <si>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</si>
  <si>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</si>
  <si>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</si>
  <si>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</si>
  <si>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</si>
  <si>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</si>
  <si>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</si>
  <si>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</si>
  <si>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</si>
  <si>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</si>
  <si>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</si>
  <si>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</si>
  <si>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</si>
  <si>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</si>
  <si>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</si>
  <si>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</si>
  <si>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</si>
  <si>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</si>
  <si>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</si>
  <si>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</si>
  <si>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</si>
  <si>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</si>
  <si>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</si>
  <si>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</si>
  <si>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</si>
  <si>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</si>
  <si>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</si>
  <si>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</si>
  <si>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</si>
  <si>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</si>
  <si>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</si>
  <si>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</si>
  <si>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</si>
  <si>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</si>
  <si>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</si>
  <si>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</si>
  <si>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</si>
  <si>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</si>
  <si>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</si>
  <si>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</si>
  <si>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</si>
  <si>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</si>
  <si>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</si>
  <si>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</si>
  <si>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</si>
  <si>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</si>
  <si>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</si>
  <si>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</si>
  <si>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</si>
  <si>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</si>
  <si>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</si>
  <si>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</si>
  <si>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</si>
  <si>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</si>
  <si>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</si>
  <si>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</si>
  <si>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</si>
  <si>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</si>
  <si>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</si>
  <si>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</si>
  <si>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</si>
  <si>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</si>
  <si>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</si>
  <si>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</si>
  <si>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</si>
  <si>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</si>
  <si>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</si>
  <si>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</si>
  <si>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</si>
  <si>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</si>
  <si>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</si>
  <si>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</si>
  <si>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</si>
  <si>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</si>
  <si>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</si>
  <si>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</si>
  <si>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</si>
  <si>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</si>
  <si>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</si>
  <si>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</si>
  <si>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</si>
  <si>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</si>
  <si>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</si>
  <si>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</si>
  <si>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</si>
  <si>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</si>
  <si>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</si>
  <si>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</si>
  <si>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</si>
  <si>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</si>
  <si>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</si>
  <si>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</si>
  <si>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</si>
  <si>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</si>
  <si>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</si>
  <si>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</si>
  <si>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</si>
  <si>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</si>
  <si>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</si>
  <si>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</si>
  <si>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</si>
  <si>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</si>
  <si>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</si>
  <si>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</si>
  <si>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</si>
  <si>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</si>
  <si>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</si>
  <si>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</si>
  <si>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</si>
  <si>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</si>
  <si>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</si>
  <si>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</si>
  <si>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</si>
  <si>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</si>
  <si>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</si>
  <si>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</si>
  <si>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</si>
  <si>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</si>
  <si>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</si>
  <si>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</si>
  <si>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</si>
  <si>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</si>
  <si>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</si>
  <si>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</si>
  <si>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</si>
  <si>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</si>
  <si>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</si>
  <si>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</si>
  <si>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</si>
  <si>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</si>
  <si>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</si>
  <si>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</si>
  <si>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</si>
  <si>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</si>
  <si>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</si>
  <si>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</si>
  <si>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</si>
  <si>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</si>
  <si>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</si>
  <si>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</si>
  <si>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</si>
  <si>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</si>
  <si>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</si>
  <si>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</si>
  <si>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</si>
  <si>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</si>
  <si>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</si>
  <si>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</si>
  <si>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</si>
  <si>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</si>
  <si>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</si>
  <si>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</si>
  <si>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</si>
  <si>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</si>
  <si>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</si>
  <si>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</si>
  <si>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</si>
  <si>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</si>
  <si>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</si>
  <si>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</si>
  <si>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</si>
  <si>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</si>
  <si>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</si>
  <si>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</si>
  <si>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</si>
  <si>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</si>
  <si>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</si>
  <si>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</si>
  <si>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</si>
  <si>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</si>
  <si>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</si>
  <si>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</si>
  <si>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</si>
  <si>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</si>
  <si>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</si>
  <si>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</si>
  <si>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</si>
  <si>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</si>
  <si>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</si>
  <si>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</si>
  <si>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</si>
  <si>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</si>
  <si>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</si>
  <si>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</si>
  <si>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</si>
  <si>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</si>
  <si>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</si>
  <si>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</si>
  <si>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</si>
  <si>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</si>
  <si>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</si>
  <si>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</si>
  <si>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</si>
  <si>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</si>
  <si>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</si>
  <si>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</si>
  <si>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</si>
  <si>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</si>
  <si>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</si>
  <si>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</si>
  <si>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</si>
  <si>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</si>
  <si>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</si>
  <si>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</si>
  <si>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</si>
  <si>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</si>
  <si>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</si>
  <si>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</si>
  <si>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</si>
  <si>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</si>
  <si>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</si>
  <si>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</si>
  <si>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</si>
  <si>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</si>
  <si>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</si>
  <si>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</si>
  <si>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</si>
  <si>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</si>
  <si>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</si>
  <si>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</si>
  <si>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</si>
  <si>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</si>
  <si>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</si>
  <si>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</si>
  <si>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</si>
  <si>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</si>
  <si>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</si>
  <si>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</si>
  <si>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</si>
  <si>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</si>
  <si>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</si>
  <si>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</si>
  <si>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</si>
  <si>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</si>
  <si>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</si>
  <si>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</si>
  <si>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</si>
  <si>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</si>
  <si>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</si>
  <si>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</si>
  <si>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</si>
  <si>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</si>
  <si>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</si>
  <si>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</si>
  <si>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</si>
  <si>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</si>
  <si>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</si>
  <si>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</si>
  <si>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</si>
  <si>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</si>
  <si>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</si>
  <si>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</si>
  <si>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</si>
  <si>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</si>
  <si>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</si>
  <si>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</si>
  <si>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</si>
  <si>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</si>
  <si>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</si>
  <si>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</si>
  <si>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</si>
  <si>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</si>
  <si>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</si>
  <si>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</si>
  <si>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</si>
  <si>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</si>
  <si>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</si>
  <si>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</si>
  <si>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</si>
  <si>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</si>
  <si>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</si>
  <si>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</si>
  <si>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</si>
  <si>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</si>
  <si>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</si>
  <si>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</si>
  <si>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</si>
  <si>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</si>
  <si>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</si>
  <si>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</si>
  <si>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</si>
  <si>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</si>
  <si>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</si>
  <si>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</si>
  <si>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</si>
  <si>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</si>
  <si>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</si>
  <si>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</si>
  <si>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</si>
  <si>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</si>
  <si>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</si>
  <si>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</si>
  <si>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</si>
  <si>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</si>
  <si>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</si>
  <si>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</si>
  <si>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</si>
  <si>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</si>
  <si>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</si>
  <si>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</si>
  <si>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</si>
  <si>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</si>
  <si>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</si>
  <si>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</si>
  <si>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</si>
  <si>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</si>
  <si>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</si>
  <si>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</si>
  <si>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</si>
  <si>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</si>
  <si>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</si>
  <si>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</si>
  <si>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</si>
  <si>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</si>
  <si>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</si>
  <si>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</si>
  <si>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</si>
  <si>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</si>
  <si>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</si>
  <si>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</si>
  <si>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</si>
  <si>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</si>
  <si>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</si>
  <si>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</si>
  <si>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</si>
  <si>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</si>
  <si>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</si>
  <si>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</si>
  <si>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</si>
  <si>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</si>
  <si>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</si>
  <si>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</si>
  <si>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</si>
  <si>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</si>
  <si>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</si>
  <si>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</si>
  <si>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</si>
  <si>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</si>
  <si>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</si>
  <si>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</si>
  <si>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</si>
  <si>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</si>
  <si>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</si>
  <si>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</si>
  <si>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</si>
  <si>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</si>
  <si>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</si>
  <si>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</si>
  <si>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</si>
  <si>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</si>
  <si>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</si>
  <si>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</si>
  <si>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</si>
  <si>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</si>
  <si>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</si>
  <si>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</si>
  <si>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</si>
  <si>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</si>
  <si>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</si>
  <si>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</si>
  <si>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</si>
  <si>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</si>
  <si>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</si>
  <si>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</si>
  <si>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</si>
  <si>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</si>
  <si>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</si>
  <si>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</si>
  <si>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</si>
  <si>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</si>
  <si>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</si>
  <si>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</si>
  <si>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</si>
  <si>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</si>
  <si>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</si>
  <si>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</si>
  <si>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</si>
  <si>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</si>
  <si>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</si>
  <si>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</si>
  <si>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</si>
  <si>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</si>
  <si>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</si>
  <si>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</si>
  <si>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</si>
  <si>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</si>
  <si>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</si>
  <si>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</si>
  <si>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</si>
  <si>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</si>
  <si>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</si>
  <si>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</si>
  <si>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</si>
  <si>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</si>
  <si>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</si>
  <si>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</si>
  <si>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</si>
  <si>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</si>
  <si>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</si>
  <si>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</si>
  <si>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</si>
  <si>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</si>
  <si>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</si>
  <si>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</si>
  <si>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</si>
  <si>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</si>
  <si>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</si>
  <si>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</si>
  <si>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</si>
  <si>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</si>
  <si>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</si>
  <si>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</si>
  <si>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</si>
  <si>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</si>
  <si>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</si>
  <si>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</si>
  <si>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</si>
  <si>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</si>
  <si>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</si>
  <si>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</si>
  <si>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</si>
  <si>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</si>
  <si>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</si>
  <si>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</si>
  <si>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</si>
  <si>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</si>
  <si>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</si>
  <si>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</si>
  <si>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</si>
  <si>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</si>
  <si>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</si>
  <si>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</si>
  <si>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</si>
  <si>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</si>
  <si>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</si>
  <si>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</si>
  <si>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</si>
  <si>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</si>
  <si>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</si>
  <si>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</si>
  <si>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</si>
  <si>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</si>
  <si>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</si>
  <si>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</si>
  <si>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</si>
  <si>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</si>
  <si>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</si>
  <si>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</si>
  <si>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</si>
  <si>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</si>
  <si>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</si>
  <si>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</si>
  <si>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</si>
  <si>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</si>
  <si>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</si>
  <si>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</si>
  <si>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</si>
  <si>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</si>
  <si>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</si>
  <si>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</si>
  <si>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</si>
  <si>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</si>
  <si>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</si>
  <si>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</si>
  <si>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</si>
  <si>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</si>
  <si>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</si>
  <si>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</si>
  <si>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</si>
  <si>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</si>
  <si>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</si>
  <si>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</si>
  <si>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</si>
  <si>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</si>
  <si>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</si>
  <si>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</si>
  <si>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</si>
  <si>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</si>
  <si>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</si>
  <si>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</si>
  <si>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</si>
  <si>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</si>
  <si>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</si>
  <si>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</si>
  <si>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</si>
  <si>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</si>
  <si>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</si>
  <si>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</si>
  <si>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</si>
  <si>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</si>
  <si>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</si>
  <si>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</si>
  <si>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</si>
  <si>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</si>
  <si>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</si>
  <si>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</si>
  <si>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</si>
  <si>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</si>
  <si>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</si>
  <si>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</si>
  <si>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</si>
  <si>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</si>
  <si>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</si>
  <si>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</si>
  <si>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</si>
  <si>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</si>
  <si>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</si>
  <si>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</si>
  <si>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</si>
  <si>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</si>
  <si>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</si>
  <si>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</si>
  <si>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</si>
  <si>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</si>
  <si>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</si>
  <si>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</si>
  <si>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</si>
  <si>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</si>
  <si>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</si>
  <si>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</si>
  <si>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</si>
  <si>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</si>
  <si>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</si>
  <si>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</si>
  <si>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</si>
  <si>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</si>
  <si>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</si>
  <si>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</si>
  <si>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</si>
  <si>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</si>
  <si>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</si>
  <si>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</si>
  <si>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</si>
  <si>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</si>
  <si>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</si>
  <si>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</si>
  <si>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</si>
  <si>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</si>
  <si>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</si>
  <si>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</si>
  <si>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</si>
  <si>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</si>
  <si>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</si>
  <si>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</si>
  <si>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</si>
  <si>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</si>
  <si>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</si>
  <si>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</si>
  <si>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</si>
  <si>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</si>
  <si>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</si>
  <si>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</si>
  <si>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</si>
  <si>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</si>
  <si>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</si>
  <si>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</si>
  <si>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</si>
  <si>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</si>
  <si>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</si>
  <si>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</si>
  <si>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</si>
  <si>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</si>
  <si>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</si>
  <si>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</si>
  <si>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</si>
  <si>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</si>
  <si>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</si>
  <si>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</si>
  <si>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</si>
  <si>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</si>
  <si>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</si>
  <si>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</si>
  <si>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</si>
  <si>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</si>
  <si>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</si>
  <si>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</si>
  <si>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</si>
  <si>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</si>
  <si>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</si>
  <si>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</si>
  <si>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</si>
  <si>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</si>
  <si>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</si>
  <si>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</si>
  <si>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</si>
  <si>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</si>
  <si>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</si>
  <si>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</si>
  <si>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</si>
  <si>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</si>
  <si>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</si>
  <si>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</si>
  <si>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</si>
  <si>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</si>
  <si>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</si>
  <si>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</si>
  <si>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</si>
  <si>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</si>
  <si>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</si>
  <si>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</si>
  <si>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</si>
  <si>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</si>
  <si>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</si>
  <si>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</si>
  <si>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</si>
  <si>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</si>
  <si>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</si>
  <si>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</si>
  <si>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</si>
  <si>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</si>
  <si>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</si>
  <si>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</si>
  <si>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</si>
  <si>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</si>
  <si>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</si>
  <si>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</si>
  <si>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</si>
  <si>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</si>
  <si>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</si>
  <si>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</si>
  <si>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</si>
  <si>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</si>
  <si>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</si>
  <si>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</si>
  <si>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</si>
  <si>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</si>
  <si>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</si>
  <si>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</si>
  <si>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</si>
  <si>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</si>
  <si>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</si>
  <si>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</si>
  <si>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</si>
  <si>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</si>
  <si>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</si>
  <si>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</si>
  <si>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</si>
  <si>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</si>
  <si>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</si>
  <si>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</si>
  <si>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</si>
  <si>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</si>
  <si>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</si>
  <si>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</si>
  <si>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</si>
  <si>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</si>
  <si>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</si>
  <si>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</si>
  <si>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</si>
  <si>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</si>
  <si>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</si>
  <si>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</si>
  <si>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</si>
  <si>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</si>
  <si>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</si>
  <si>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</si>
  <si>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</si>
  <si>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</si>
  <si>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</si>
  <si>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</si>
  <si>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</si>
  <si>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</si>
  <si>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</si>
  <si>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</si>
  <si>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</si>
  <si>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</si>
  <si>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</si>
  <si>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</si>
  <si>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</si>
  <si>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</si>
  <si>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</si>
  <si>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</si>
  <si>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</si>
  <si>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</si>
  <si>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</si>
  <si>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</si>
  <si>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</si>
  <si>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</si>
  <si>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</si>
  <si>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</si>
  <si>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</si>
  <si>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</si>
  <si>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</si>
  <si>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</si>
  <si>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</si>
  <si>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</si>
  <si>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</si>
  <si>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</si>
  <si>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</si>
  <si>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</si>
  <si>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</si>
  <si>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</si>
  <si>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</si>
  <si>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</si>
  <si>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</si>
  <si>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</si>
  <si>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</si>
  <si>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</si>
  <si>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</si>
  <si>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</si>
  <si>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</si>
  <si>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</si>
  <si>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</si>
  <si>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</si>
  <si>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</si>
  <si>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</si>
  <si>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</si>
  <si>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</si>
  <si>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</si>
  <si>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</si>
  <si>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</si>
  <si>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</si>
  <si>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</si>
  <si>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</si>
  <si>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</si>
  <si>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</si>
  <si>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</si>
  <si>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</si>
  <si>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</si>
  <si>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</si>
  <si>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</si>
  <si>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</si>
  <si>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</si>
  <si>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</si>
  <si>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</si>
  <si>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</si>
  <si>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</si>
  <si>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</si>
  <si>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</si>
  <si>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</si>
  <si>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</si>
  <si>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</si>
  <si>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</si>
  <si>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</si>
  <si>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</si>
  <si>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</si>
  <si>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</si>
  <si>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</si>
  <si>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</si>
  <si>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</si>
  <si>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</si>
  <si>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</si>
  <si>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</si>
  <si>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</si>
  <si>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</si>
  <si>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</si>
  <si>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</si>
  <si>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</si>
  <si>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</si>
  <si>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</si>
  <si>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</si>
  <si>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</si>
  <si>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</si>
  <si>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</si>
  <si>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</si>
  <si>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</si>
  <si>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</si>
  <si>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</si>
  <si>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</si>
  <si>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</si>
  <si>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</si>
  <si>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</si>
  <si>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</si>
  <si>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</si>
  <si>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</si>
  <si>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</si>
  <si>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</si>
  <si>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</si>
  <si>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</si>
  <si>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</si>
  <si>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</si>
  <si>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</si>
  <si>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</si>
  <si>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</si>
  <si>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</si>
  <si>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</si>
  <si>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</si>
  <si>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</si>
  <si>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</si>
  <si>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</si>
  <si>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</si>
  <si>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</si>
  <si>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</si>
  <si>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</si>
  <si>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</si>
  <si>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</si>
  <si>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</si>
  <si>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</si>
  <si>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</si>
  <si>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</si>
  <si>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</si>
  <si>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</si>
  <si>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</si>
  <si>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</si>
  <si>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</si>
  <si>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</si>
  <si>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</si>
  <si>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</si>
  <si>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</si>
  <si>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</si>
  <si>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</si>
  <si>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</si>
  <si>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</si>
  <si>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</si>
  <si>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</si>
  <si>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</si>
  <si>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</si>
  <si>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</si>
  <si>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</si>
  <si>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</si>
  <si>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</si>
  <si>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</si>
  <si>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</si>
  <si>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</si>
  <si>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</si>
  <si>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</si>
  <si>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</si>
  <si>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</si>
  <si>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</si>
  <si>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</si>
  <si>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</si>
  <si>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</si>
  <si>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</si>
  <si>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</si>
  <si>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</si>
  <si>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</si>
  <si>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</si>
  <si>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</si>
  <si>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</si>
  <si>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</si>
  <si>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</si>
  <si>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</si>
  <si>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</si>
  <si>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</si>
  <si>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</si>
  <si>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</si>
  <si>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</si>
  <si>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</si>
  <si>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</si>
  <si>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</si>
  <si>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</si>
  <si>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</si>
  <si>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</si>
  <si>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</si>
  <si>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</si>
  <si>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</si>
  <si>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</si>
  <si>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</si>
  <si>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</si>
  <si>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</si>
  <si>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</si>
  <si>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</si>
  <si>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</si>
  <si>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</si>
  <si>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</si>
  <si>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</si>
  <si>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</si>
  <si>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</si>
  <si>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</si>
  <si>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</si>
  <si>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</si>
  <si>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</si>
  <si>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</si>
  <si>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</si>
  <si>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</si>
  <si>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</si>
  <si>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</si>
  <si>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</si>
  <si>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</si>
  <si>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</si>
  <si>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</si>
  <si>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</si>
  <si>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</si>
  <si>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</si>
  <si>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</si>
  <si>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</si>
  <si>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</si>
  <si>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</si>
  <si>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</si>
  <si>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</si>
  <si>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</si>
  <si>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</si>
  <si>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</si>
  <si>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</si>
  <si>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</si>
  <si>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</si>
  <si>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</si>
  <si>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</si>
  <si>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</si>
  <si>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</si>
  <si>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</si>
  <si>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</si>
  <si>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</si>
  <si>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</si>
  <si>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</si>
  <si>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</si>
  <si>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</si>
  <si>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</si>
  <si>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</si>
  <si>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</si>
  <si>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</si>
  <si>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</si>
  <si>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</si>
  <si>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</si>
  <si>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</si>
  <si>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</si>
  <si>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</si>
  <si>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</si>
  <si>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</si>
  <si>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</si>
  <si>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</si>
  <si>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</si>
  <si>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</si>
  <si>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</si>
  <si>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</si>
  <si>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</si>
  <si>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</si>
  <si>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</si>
  <si>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</si>
  <si>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</si>
  <si>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</si>
  <si>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</si>
  <si>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</si>
  <si>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</si>
  <si>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</si>
  <si>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</si>
  <si>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</si>
  <si>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</si>
  <si>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</si>
  <si>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</si>
  <si>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</si>
  <si>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</si>
  <si>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</si>
  <si>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</si>
  <si>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</si>
  <si>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</si>
  <si>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</si>
  <si>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</si>
  <si>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</si>
  <si>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</si>
  <si>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</si>
  <si>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</si>
  <si>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</si>
  <si>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</si>
  <si>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</si>
  <si>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</si>
  <si>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</si>
  <si>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</si>
  <si>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</si>
  <si>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</si>
  <si>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</si>
  <si>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</si>
  <si>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</si>
  <si>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</si>
  <si>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</si>
  <si>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</si>
  <si>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</si>
  <si>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</si>
  <si>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</si>
  <si>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</si>
  <si>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</si>
  <si>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</si>
  <si>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</si>
  <si>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</si>
  <si>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</si>
  <si>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</si>
  <si>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</si>
  <si>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</si>
  <si>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</si>
  <si>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</si>
  <si>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</si>
  <si>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</si>
  <si>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</si>
  <si>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</si>
  <si>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</si>
  <si>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</si>
  <si>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</si>
  <si>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</si>
  <si>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</si>
  <si>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</si>
  <si>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</si>
  <si>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</si>
  <si>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</si>
  <si>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</si>
  <si>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</si>
  <si>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</si>
  <si>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</si>
  <si>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</si>
  <si>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</si>
  <si>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</si>
  <si>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</si>
  <si>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</si>
  <si>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</si>
  <si>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</si>
  <si>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</si>
  <si>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</si>
  <si>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</si>
  <si>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</si>
  <si>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</si>
  <si>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</si>
  <si>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</si>
  <si>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</si>
  <si>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</si>
  <si>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</si>
  <si>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</si>
  <si>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</si>
  <si>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</si>
  <si>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</si>
  <si>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</si>
  <si>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</si>
  <si>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</si>
  <si>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</si>
  <si>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</si>
  <si>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</si>
  <si>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</si>
  <si>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</si>
  <si>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</si>
  <si>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</si>
  <si>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</si>
  <si>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</si>
  <si>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</si>
  <si>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</si>
  <si>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</si>
  <si>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</si>
  <si>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</si>
  <si>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</si>
  <si>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</si>
  <si>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</si>
  <si>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</si>
  <si>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</si>
  <si>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</si>
  <si>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</si>
  <si>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</si>
  <si>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</si>
  <si>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</si>
  <si>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</si>
  <si>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</si>
  <si>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</si>
  <si>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</si>
  <si>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</si>
  <si>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</si>
  <si>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</si>
  <si>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</si>
  <si>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</si>
  <si>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</si>
  <si>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</si>
  <si>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</si>
  <si>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</si>
  <si>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</si>
  <si>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</si>
  <si>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</si>
  <si>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</si>
  <si>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</si>
  <si>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</si>
  <si>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</si>
  <si>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</si>
  <si>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</si>
  <si>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</si>
  <si>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</si>
  <si>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</si>
  <si>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</si>
  <si>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</si>
  <si>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</si>
  <si>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</si>
  <si>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</si>
  <si>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</si>
  <si>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</si>
  <si>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</si>
  <si>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</si>
  <si>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</si>
  <si>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</si>
  <si>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</si>
  <si>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</si>
  <si>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</si>
  <si>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</si>
  <si>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</si>
  <si>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</si>
  <si>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</si>
  <si>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</si>
  <si>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</si>
  <si>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</si>
  <si>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</si>
  <si>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</si>
  <si>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</si>
  <si>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</si>
  <si>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</si>
  <si>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</si>
  <si>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</si>
  <si>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</si>
  <si>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</si>
  <si>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</si>
  <si>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</si>
  <si>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</si>
  <si>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</si>
  <si>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</si>
  <si>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</si>
  <si>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</si>
  <si>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</si>
  <si>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</si>
  <si>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</si>
  <si>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</si>
  <si>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</si>
  <si>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</si>
  <si>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</si>
  <si>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</si>
  <si>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</si>
  <si>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</si>
  <si>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</si>
  <si>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</si>
  <si>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</si>
  <si>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</si>
  <si>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</si>
  <si>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</si>
  <si>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</si>
  <si>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</si>
  <si>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</si>
  <si>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</si>
  <si>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</si>
  <si>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</si>
  <si>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</si>
  <si>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</si>
  <si>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</si>
  <si>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</si>
  <si>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</si>
  <si>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</si>
  <si>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</si>
  <si>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</si>
  <si>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</si>
  <si>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</si>
  <si>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</si>
  <si>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</si>
  <si>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</si>
  <si>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</si>
  <si>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</si>
  <si>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</si>
  <si>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</si>
  <si>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</si>
  <si>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</si>
  <si>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</si>
  <si>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</si>
  <si>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</si>
  <si>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</si>
  <si>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</si>
  <si>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</si>
  <si>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</si>
  <si>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</si>
  <si>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</si>
  <si>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</si>
  <si>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</si>
  <si>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</si>
  <si>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</si>
  <si>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</si>
  <si>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</si>
  <si>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</si>
  <si>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</si>
  <si>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</si>
  <si>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</si>
  <si>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</si>
  <si>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</si>
  <si>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</si>
  <si>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</si>
  <si>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</si>
  <si>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</si>
  <si>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</si>
  <si>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</si>
  <si>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</si>
  <si>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</si>
  <si>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</si>
  <si>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</si>
  <si>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</si>
  <si>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</si>
  <si>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</si>
  <si>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</si>
  <si>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</si>
  <si>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</si>
  <si>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</si>
  <si>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</si>
  <si>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</si>
  <si>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</si>
  <si>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</si>
  <si>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</si>
  <si>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</si>
  <si>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</si>
  <si>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</si>
  <si>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</si>
  <si>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</si>
  <si>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</si>
  <si>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</si>
  <si>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</si>
  <si>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</si>
  <si>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</si>
  <si>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</si>
  <si>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</si>
  <si>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</si>
  <si>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</si>
  <si>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</si>
  <si>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</si>
  <si>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</si>
  <si>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</si>
  <si>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</si>
  <si>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</si>
  <si>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</si>
  <si>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</si>
  <si>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</si>
  <si>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</si>
  <si>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</si>
  <si>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</si>
  <si>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</si>
  <si>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</si>
  <si>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</si>
  <si>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</si>
  <si>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</si>
  <si>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</si>
  <si>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</si>
  <si>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</si>
  <si>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</si>
  <si>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</si>
  <si>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</si>
  <si>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</si>
  <si>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</si>
  <si>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</si>
  <si>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</si>
  <si>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</si>
  <si>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</si>
  <si>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</si>
  <si>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</si>
  <si>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</si>
  <si>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</si>
  <si>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</si>
  <si>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</si>
  <si>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</si>
  <si>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</si>
  <si>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</si>
  <si>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</si>
  <si>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</si>
  <si>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</si>
  <si>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</si>
  <si>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</si>
  <si>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</si>
  <si>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</si>
  <si>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</si>
  <si>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</si>
  <si>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</si>
  <si>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</si>
  <si>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</si>
  <si>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</si>
  <si>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</si>
  <si>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</si>
  <si>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</si>
  <si>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</si>
  <si>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</si>
  <si>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</si>
  <si>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</si>
  <si>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</si>
  <si>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</si>
  <si>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</si>
  <si>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</si>
  <si>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</si>
  <si>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</si>
  <si>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</si>
  <si>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</si>
  <si>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</si>
  <si>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</si>
  <si>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</si>
  <si>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</si>
  <si>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</si>
  <si>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</si>
  <si>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</si>
  <si>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</si>
  <si>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</si>
  <si>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</si>
  <si>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</si>
  <si>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</si>
  <si>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</si>
  <si>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</si>
  <si>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</si>
  <si>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</si>
  <si>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</si>
  <si>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</si>
  <si>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</si>
  <si>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</si>
  <si>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</si>
  <si>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</si>
  <si>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</si>
  <si>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</si>
  <si>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</si>
  <si>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</si>
  <si>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</si>
  <si>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</si>
  <si>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</si>
  <si>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</si>
  <si>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</si>
  <si>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</si>
  <si>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</si>
  <si>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</si>
  <si>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</si>
  <si>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</si>
  <si>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</si>
  <si>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</si>
  <si>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</si>
  <si>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</si>
  <si>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</si>
  <si>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</si>
  <si>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</si>
  <si>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</si>
  <si>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</si>
  <si>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</si>
  <si>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</si>
  <si>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</si>
  <si>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</si>
  <si>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</si>
  <si>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</si>
  <si>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</si>
  <si>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</si>
  <si>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</si>
  <si>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</si>
  <si>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</si>
  <si>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</si>
  <si>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</si>
  <si>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</si>
  <si>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</si>
  <si>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</si>
  <si>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</si>
  <si>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</si>
  <si>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</si>
  <si>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</si>
  <si>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</si>
  <si>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</si>
  <si>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</si>
  <si>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</si>
  <si>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</si>
  <si>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</si>
  <si>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</si>
  <si>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</si>
  <si>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</si>
  <si>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</si>
  <si>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</si>
  <si>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</si>
  <si>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</si>
  <si>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</si>
  <si>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</si>
  <si>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</si>
  <si>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</si>
  <si>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</si>
  <si>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</si>
  <si>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</si>
  <si>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</si>
  <si>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</si>
  <si>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</si>
  <si>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</si>
  <si>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</si>
  <si>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</si>
  <si>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</si>
  <si>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</si>
  <si>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</si>
  <si>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</si>
  <si>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</si>
  <si>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</si>
  <si>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</si>
  <si>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</si>
  <si>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</si>
  <si>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</si>
  <si>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</si>
  <si>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</si>
  <si>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</si>
  <si>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</si>
  <si>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</si>
  <si>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</si>
  <si>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</si>
  <si>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</si>
  <si>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</si>
  <si>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</si>
  <si>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</si>
  <si>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</si>
  <si>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</si>
  <si>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</si>
  <si>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</si>
  <si>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</si>
  <si>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</si>
  <si>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</si>
  <si>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</si>
  <si>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</si>
  <si>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</si>
  <si>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</si>
  <si>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</si>
  <si>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</si>
  <si>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</si>
  <si>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</si>
  <si>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</si>
  <si>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</si>
  <si>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</si>
  <si>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</si>
  <si>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</si>
  <si>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</si>
  <si>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</si>
  <si>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</si>
  <si>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</si>
  <si>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</si>
  <si>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</si>
  <si>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</si>
  <si>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</si>
  <si>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</si>
  <si>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</si>
  <si>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</si>
  <si>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</si>
  <si>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</si>
  <si>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</si>
  <si>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</si>
  <si>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</si>
  <si>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</si>
  <si>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</si>
  <si>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</si>
  <si>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</si>
  <si>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</si>
  <si>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</si>
  <si>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</si>
  <si>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</si>
  <si>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</si>
  <si>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</si>
  <si>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</si>
  <si>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</si>
  <si>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</si>
  <si>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</si>
  <si>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</si>
  <si>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</si>
  <si>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</si>
  <si>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</si>
  <si>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</si>
  <si>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</si>
  <si>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</si>
  <si>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</si>
  <si>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</si>
  <si>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</si>
  <si>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</si>
  <si>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</si>
  <si>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</si>
  <si>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</si>
  <si>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</si>
  <si>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</si>
  <si>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</si>
  <si>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</si>
  <si>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</si>
  <si>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</si>
  <si>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</si>
  <si>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</si>
  <si>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</si>
  <si>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</si>
  <si>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</si>
  <si>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</si>
  <si>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</si>
  <si>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</si>
  <si>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</si>
  <si>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</si>
  <si>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</si>
  <si>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</si>
  <si>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</si>
  <si>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</si>
  <si>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</si>
  <si>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</si>
  <si>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</si>
  <si>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</si>
  <si>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</si>
  <si>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</si>
  <si>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</si>
  <si>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</si>
  <si>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</si>
  <si>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</si>
  <si>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</si>
  <si>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</si>
  <si>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</si>
  <si>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</si>
  <si>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</si>
  <si>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</si>
  <si>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</si>
  <si>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</si>
  <si>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</si>
  <si>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</si>
  <si>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</si>
  <si>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</si>
  <si>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</si>
  <si>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</si>
  <si>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</si>
  <si>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</si>
  <si>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</si>
  <si>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</si>
  <si>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</si>
  <si>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</si>
  <si>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</si>
  <si>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</si>
  <si>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</si>
  <si>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</si>
  <si>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</si>
  <si>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</si>
  <si>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</si>
  <si>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</si>
  <si>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</si>
  <si>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</si>
  <si>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</si>
  <si>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</si>
  <si>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</si>
  <si>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</si>
  <si>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</si>
  <si>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</si>
  <si>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</si>
  <si>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</si>
  <si>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</si>
  <si>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</si>
  <si>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</si>
  <si>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</si>
  <si>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</si>
  <si>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</si>
  <si>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</si>
  <si>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</si>
  <si>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</si>
  <si>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</si>
  <si>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</si>
  <si>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</si>
  <si>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</si>
  <si>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</si>
  <si>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</si>
  <si>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</si>
  <si>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</si>
  <si>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</si>
  <si>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</si>
  <si>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</si>
  <si>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</si>
  <si>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</si>
  <si>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</si>
  <si>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</si>
  <si>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</si>
  <si>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</si>
  <si>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</si>
  <si>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</si>
  <si>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</si>
  <si>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</si>
  <si>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</si>
  <si>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</si>
  <si>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</si>
  <si>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</si>
  <si>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</si>
  <si>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</si>
  <si>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</si>
  <si>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</si>
  <si>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</si>
  <si>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</si>
  <si>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</si>
  <si>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</si>
  <si>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</si>
  <si>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</si>
  <si>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</si>
  <si>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</si>
  <si>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</si>
  <si>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</si>
  <si>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</si>
  <si>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</si>
  <si>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</si>
  <si>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</si>
  <si>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</si>
  <si>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</si>
  <si>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</si>
  <si>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</si>
  <si>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</si>
  <si>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</si>
  <si>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</si>
  <si>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</si>
  <si>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</si>
  <si>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</si>
  <si>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</si>
  <si>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</si>
  <si>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</si>
  <si>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</si>
  <si>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</si>
  <si>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</si>
  <si>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</si>
  <si>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</si>
  <si>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</si>
  <si>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</si>
  <si>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</si>
  <si>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</si>
  <si>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</si>
  <si>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</si>
  <si>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</si>
  <si>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</si>
  <si>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</si>
  <si>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</si>
  <si>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</si>
  <si>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</si>
  <si>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</si>
  <si>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</si>
  <si>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</si>
  <si>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</si>
  <si>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</si>
  <si>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</si>
  <si>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</si>
  <si>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</si>
  <si>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</si>
  <si>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</si>
  <si>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</si>
  <si>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</si>
  <si>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</si>
  <si>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</si>
  <si>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</si>
  <si>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</si>
  <si>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</si>
  <si>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</si>
  <si>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</si>
  <si>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</si>
  <si>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</si>
  <si>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</si>
  <si>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</si>
  <si>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</si>
  <si>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</si>
  <si>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</si>
  <si>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</si>
  <si>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</si>
  <si>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</si>
  <si>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</si>
  <si>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</si>
  <si>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</si>
  <si>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</si>
  <si>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</si>
  <si>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</si>
  <si>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</si>
  <si>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</si>
  <si>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</si>
  <si>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</si>
  <si>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</si>
  <si>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</si>
  <si>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</si>
  <si>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</si>
  <si>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</si>
  <si>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</si>
  <si>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</si>
  <si>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</si>
  <si>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</si>
  <si>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</si>
  <si>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</si>
  <si>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</si>
  <si>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</si>
  <si>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</si>
  <si>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</si>
  <si>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</si>
  <si>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</si>
  <si>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</si>
  <si>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</si>
  <si>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</si>
  <si>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</si>
  <si>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</si>
  <si>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</si>
  <si>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</si>
  <si>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</si>
  <si>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</si>
  <si>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</si>
  <si>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</si>
  <si>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</si>
  <si>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</si>
  <si>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</si>
  <si>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</si>
  <si>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</si>
  <si>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</si>
  <si>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</si>
  <si>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</si>
  <si>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</si>
  <si>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</si>
  <si>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</si>
  <si>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</si>
  <si>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</si>
  <si>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</si>
  <si>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</si>
  <si>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</si>
  <si>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</si>
  <si>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</si>
  <si>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</si>
  <si>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</si>
  <si>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</si>
  <si>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</si>
  <si>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</si>
  <si>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</si>
  <si>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</si>
  <si>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</si>
  <si>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</si>
  <si>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</si>
  <si>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</si>
  <si>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</si>
  <si>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</si>
  <si>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</si>
  <si>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</si>
  <si>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</si>
  <si>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</si>
  <si>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</si>
  <si>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</si>
  <si>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</si>
  <si>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</si>
  <si>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</si>
  <si>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</si>
  <si>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</si>
  <si>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</si>
  <si>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</si>
  <si>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</si>
  <si>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</si>
  <si>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</si>
  <si>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</si>
  <si>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</si>
  <si>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</si>
  <si>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</si>
  <si>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</si>
  <si>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</si>
  <si>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</si>
  <si>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</si>
  <si>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</si>
  <si>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</si>
  <si>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</si>
  <si>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</si>
  <si>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</si>
  <si>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</si>
  <si>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</si>
  <si>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</si>
  <si>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</si>
  <si>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</si>
  <si>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</si>
  <si>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</si>
  <si>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</si>
  <si>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</si>
  <si>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</si>
  <si>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</si>
  <si>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</si>
  <si>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</si>
  <si>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</si>
  <si>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</si>
  <si>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</si>
  <si>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</si>
  <si>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</si>
  <si>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</si>
  <si>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</si>
  <si>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</si>
  <si>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</si>
  <si>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</si>
  <si>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</si>
  <si>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</si>
  <si>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</si>
  <si>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</si>
  <si>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</si>
  <si>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</si>
  <si>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</si>
  <si>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</si>
  <si>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</si>
  <si>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</si>
  <si>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</si>
  <si>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</si>
  <si>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</si>
  <si>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</si>
  <si>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</si>
  <si>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</si>
  <si>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</si>
  <si>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</si>
  <si>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</si>
  <si>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</si>
  <si>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</si>
  <si>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</si>
  <si>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</si>
  <si>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</si>
  <si>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</si>
  <si>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</si>
  <si>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</si>
  <si>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</si>
  <si>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</si>
  <si>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</si>
  <si>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</si>
  <si>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</si>
  <si>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</si>
  <si>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</si>
  <si>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</si>
  <si>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</si>
  <si>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</si>
  <si>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</si>
  <si>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</si>
  <si>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</si>
  <si>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</si>
  <si>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</si>
  <si>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</si>
  <si>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</si>
  <si>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</si>
  <si>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</si>
  <si>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</si>
  <si>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</si>
  <si>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</si>
  <si>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</si>
  <si>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</si>
  <si>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</si>
  <si>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</si>
  <si>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</si>
  <si>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</si>
  <si>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</si>
  <si>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</si>
  <si>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</si>
  <si>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</si>
  <si>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</si>
  <si>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</si>
  <si>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</si>
  <si>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</si>
  <si>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</si>
  <si>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</si>
  <si>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</si>
  <si>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</si>
  <si>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</si>
  <si>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</si>
  <si>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</si>
  <si>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</si>
  <si>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</si>
  <si>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</si>
  <si>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</si>
  <si>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</si>
  <si>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</si>
  <si>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</si>
  <si>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</si>
  <si>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</si>
  <si>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</si>
  <si>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</si>
  <si>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</si>
  <si>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</si>
  <si>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</si>
  <si>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</si>
  <si>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</si>
  <si>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</si>
  <si>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</si>
  <si>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</si>
  <si>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</si>
  <si>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</si>
  <si>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</si>
  <si>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</si>
  <si>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</si>
  <si>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</si>
  <si>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</si>
  <si>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</si>
  <si>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</si>
  <si>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</si>
  <si>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</si>
  <si>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</si>
  <si>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</si>
  <si>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</si>
  <si>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</si>
  <si>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</si>
  <si>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</si>
  <si>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</si>
  <si>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</si>
  <si>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</si>
  <si>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</si>
  <si>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</si>
  <si>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</si>
  <si>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</si>
  <si>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</si>
  <si>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</si>
  <si>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</si>
  <si>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</si>
  <si>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</si>
  <si>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</si>
  <si>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</si>
  <si>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</si>
  <si>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</si>
  <si>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</si>
  <si>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</si>
  <si>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</si>
  <si>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</si>
  <si>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</si>
  <si>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</si>
  <si>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</si>
  <si>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</si>
  <si>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</si>
  <si>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</si>
  <si>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</si>
  <si>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</si>
  <si>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</si>
  <si>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</si>
  <si>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</si>
  <si>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</si>
  <si>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</si>
  <si>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</si>
  <si>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</si>
  <si>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</si>
  <si>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</si>
  <si>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</si>
  <si>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</si>
  <si>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</si>
  <si>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</si>
  <si>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</si>
  <si>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</si>
  <si>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</si>
  <si>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</si>
  <si>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</si>
  <si>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</si>
  <si>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</si>
  <si>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</si>
  <si>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</si>
  <si>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</si>
  <si>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</si>
  <si>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</si>
  <si>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</si>
  <si>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</si>
  <si>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</si>
  <si>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</si>
  <si>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</si>
  <si>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</si>
  <si>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</si>
  <si>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</si>
  <si>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</si>
  <si>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</si>
  <si>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</si>
  <si>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</si>
  <si>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</si>
  <si>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</si>
  <si>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</si>
  <si>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</si>
  <si>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</si>
  <si>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</si>
  <si>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</si>
  <si>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</si>
  <si>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</si>
  <si>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</si>
  <si>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</si>
  <si>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</si>
  <si>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</si>
  <si>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</si>
  <si>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</si>
  <si>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</si>
  <si>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</si>
  <si>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</si>
  <si>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</si>
  <si>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</si>
  <si>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</si>
  <si>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</si>
  <si>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</si>
  <si>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</si>
  <si>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</si>
  <si>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</si>
  <si>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</si>
  <si>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</si>
  <si>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</si>
  <si>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</si>
  <si>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</si>
  <si>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</si>
  <si>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</si>
  <si>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</si>
  <si>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</si>
  <si>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</si>
  <si>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</si>
  <si>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</si>
  <si>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</si>
  <si>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</si>
  <si>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</si>
  <si>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</si>
  <si>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</si>
  <si>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</si>
  <si>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</si>
  <si>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</si>
  <si>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</si>
  <si>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</si>
  <si>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</si>
  <si>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</si>
  <si>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</si>
  <si>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</si>
  <si>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</si>
  <si>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</si>
  <si>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</si>
  <si>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</si>
  <si>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</si>
  <si>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</si>
  <si>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</si>
  <si>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</si>
  <si>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</si>
  <si>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</si>
  <si>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</si>
  <si>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</si>
  <si>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</si>
  <si>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</si>
  <si>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</si>
  <si>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</si>
  <si>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</si>
  <si>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</si>
  <si>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</si>
  <si>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</si>
  <si>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</si>
  <si>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</si>
  <si>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</si>
  <si>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</si>
  <si>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</si>
  <si>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</si>
  <si>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</si>
  <si>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</si>
  <si>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</si>
  <si>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</si>
  <si>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</si>
  <si>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</si>
  <si>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</si>
  <si>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</si>
  <si>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</si>
  <si>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</si>
  <si>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</si>
  <si>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</si>
  <si>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</si>
  <si>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</si>
  <si>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</si>
  <si>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</si>
  <si>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</si>
  <si>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</si>
  <si>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</si>
  <si>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</si>
  <si>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</si>
  <si>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</si>
  <si>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</si>
  <si>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</si>
  <si>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</si>
  <si>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</si>
  <si>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</si>
  <si>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</si>
  <si>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</si>
  <si>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</si>
  <si>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</si>
  <si>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</si>
  <si>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</si>
  <si>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</si>
  <si>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</si>
  <si>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</si>
  <si>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</si>
  <si>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</si>
  <si>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</si>
  <si>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</si>
  <si>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</si>
  <si>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</si>
  <si>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</si>
  <si>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</si>
  <si>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</si>
  <si>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</si>
  <si>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</si>
  <si>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</si>
  <si>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</si>
  <si>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</si>
  <si>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</si>
  <si>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</si>
  <si>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</si>
  <si>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</si>
  <si>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</si>
  <si>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</si>
  <si>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</si>
  <si>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</si>
  <si>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</si>
  <si>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</si>
  <si>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</si>
  <si>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</si>
  <si>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</si>
  <si>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</si>
  <si>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</si>
  <si>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</si>
  <si>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</si>
  <si>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</si>
  <si>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</si>
  <si>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</si>
  <si>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</si>
  <si>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</si>
  <si>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</si>
  <si>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</si>
  <si>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</si>
  <si>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</si>
  <si>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</si>
  <si>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</si>
  <si>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</si>
  <si>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</si>
  <si>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</si>
  <si>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</si>
  <si>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</si>
  <si>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</si>
  <si>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</si>
  <si>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</si>
  <si>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</si>
  <si>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</si>
  <si>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</si>
  <si>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</si>
  <si>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</si>
  <si>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</si>
  <si>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</si>
  <si>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</si>
  <si>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</si>
  <si>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</si>
  <si>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</si>
  <si>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</si>
  <si>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</si>
  <si>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</si>
  <si>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</si>
  <si>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</si>
  <si>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</si>
  <si>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</si>
  <si>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</si>
  <si>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</si>
  <si>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</si>
  <si>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</si>
  <si>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</si>
  <si>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</si>
  <si>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</si>
  <si>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</si>
  <si>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</si>
  <si>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</si>
  <si>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</si>
  <si>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</si>
  <si>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</si>
  <si>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</si>
  <si>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</si>
  <si>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</si>
  <si>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</si>
  <si>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</si>
  <si>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</si>
  <si>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</si>
  <si>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</si>
  <si>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</si>
  <si>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</si>
  <si>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</si>
  <si>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</si>
  <si>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</si>
  <si>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</si>
  <si>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</si>
  <si>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</si>
  <si>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</si>
  <si>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</si>
  <si>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</si>
  <si>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</si>
  <si>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</si>
  <si>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</si>
  <si>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</si>
  <si>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</si>
  <si>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</si>
  <si>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</si>
  <si>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</si>
  <si>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</si>
  <si>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</si>
  <si>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</si>
  <si>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</si>
  <si>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</si>
  <si>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</si>
  <si>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</si>
  <si>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</si>
  <si>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</si>
  <si>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</si>
  <si>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</si>
  <si>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</si>
  <si>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</si>
  <si>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</si>
  <si>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</si>
  <si>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</si>
  <si>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</si>
  <si>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</si>
  <si>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</si>
  <si>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</si>
  <si>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</si>
  <si>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</si>
  <si>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</si>
  <si>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</si>
  <si>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</si>
  <si>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</si>
  <si>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</si>
  <si>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</si>
  <si>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</si>
  <si>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</si>
  <si>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</si>
  <si>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</si>
  <si>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</si>
  <si>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</si>
  <si>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</si>
  <si>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</si>
  <si>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</si>
  <si>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</si>
  <si>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</si>
  <si>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</si>
  <si>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</si>
  <si>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</si>
  <si>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</si>
  <si>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</si>
  <si>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</si>
  <si>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</si>
  <si>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</si>
  <si>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</si>
  <si>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</si>
  <si>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</si>
  <si>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</si>
  <si>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</si>
  <si>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</si>
  <si>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</si>
  <si>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</si>
  <si>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</si>
  <si>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</si>
  <si>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</si>
  <si>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</si>
  <si>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</si>
  <si>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</si>
  <si>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</si>
  <si>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</si>
  <si>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</si>
  <si>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</si>
  <si>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</si>
  <si>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</si>
  <si>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</si>
  <si>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</si>
  <si>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</si>
  <si>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</si>
  <si>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</si>
  <si>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</si>
  <si>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</si>
  <si>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</si>
  <si>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</si>
  <si>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</si>
  <si>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</si>
  <si>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</si>
  <si>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</si>
  <si>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</si>
  <si>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</si>
  <si>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</si>
  <si>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</si>
  <si>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</si>
  <si>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</si>
  <si>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</si>
  <si>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</si>
  <si>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</si>
  <si>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</si>
  <si>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</si>
  <si>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</si>
  <si>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</si>
  <si>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</si>
  <si>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</si>
  <si>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</si>
  <si>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</si>
  <si>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</si>
  <si>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</si>
  <si>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</si>
  <si>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</si>
  <si>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</si>
  <si>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</si>
  <si>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</si>
  <si>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</si>
  <si>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</si>
  <si>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</si>
  <si>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</si>
  <si>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</si>
  <si>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</si>
  <si>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</si>
  <si>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</si>
  <si>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</si>
  <si>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</si>
  <si>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</si>
  <si>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</si>
  <si>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</si>
  <si>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</si>
  <si>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</si>
  <si>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</si>
  <si>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</si>
  <si>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</si>
  <si>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</si>
  <si>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</si>
  <si>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</si>
  <si>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</si>
  <si>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</si>
  <si>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</si>
  <si>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</si>
  <si>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</si>
  <si>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</si>
  <si>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</si>
  <si>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</si>
  <si>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</si>
  <si>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</si>
  <si>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</si>
  <si>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</si>
  <si>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</si>
  <si>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</si>
  <si>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</si>
  <si>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</si>
  <si>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</si>
  <si>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</si>
  <si>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</si>
  <si>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</si>
  <si>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</si>
  <si>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</si>
  <si>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</si>
  <si>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</si>
  <si>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</si>
  <si>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</si>
  <si>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</si>
  <si>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</si>
  <si>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</si>
  <si>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</si>
  <si>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</si>
  <si>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</si>
  <si>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</si>
  <si>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</si>
  <si>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</si>
  <si>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</si>
  <si>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</si>
  <si>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</si>
  <si>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</si>
  <si>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</si>
  <si>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</si>
  <si>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</si>
  <si>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</si>
  <si>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</si>
  <si>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</si>
  <si>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</si>
  <si>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</si>
  <si>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</si>
  <si>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</si>
  <si>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</si>
  <si>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</si>
  <si>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</si>
  <si>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</si>
  <si>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</si>
  <si>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</si>
  <si>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</si>
  <si>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</si>
  <si>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</si>
  <si>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</si>
  <si>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</si>
  <si>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</si>
  <si>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</si>
  <si>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</si>
  <si>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</si>
  <si>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</si>
  <si>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</si>
  <si>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</si>
  <si>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</si>
  <si>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</si>
  <si>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</si>
  <si>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</si>
  <si>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</si>
  <si>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</si>
  <si>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</si>
  <si>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</si>
  <si>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</si>
  <si>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</si>
  <si>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</si>
  <si>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</si>
  <si>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</si>
  <si>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</si>
  <si>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</si>
  <si>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</si>
  <si>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</si>
  <si>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</si>
  <si>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</si>
  <si>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</si>
  <si>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</si>
  <si>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</si>
  <si>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</si>
  <si>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</si>
  <si>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</si>
  <si>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</si>
  <si>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</si>
  <si>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</si>
  <si>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</si>
  <si>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</si>
  <si>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</si>
  <si>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</si>
  <si>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</si>
  <si>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</si>
  <si>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</si>
  <si>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</si>
  <si>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</si>
  <si>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</si>
  <si>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</si>
  <si>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</si>
  <si>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</si>
  <si>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</si>
  <si>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</si>
  <si>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</si>
  <si>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</si>
  <si>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</si>
  <si>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</si>
  <si>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</si>
  <si>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</si>
  <si>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</si>
  <si>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</si>
  <si>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</si>
  <si>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</si>
  <si>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</si>
  <si>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</si>
  <si>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</si>
  <si>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</si>
  <si>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</si>
  <si>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</si>
  <si>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</si>
  <si>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</si>
  <si>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</si>
  <si>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</si>
  <si>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</si>
  <si>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</si>
  <si>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</si>
  <si>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</si>
  <si>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</si>
  <si>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</si>
  <si>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</si>
  <si>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</si>
  <si>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</si>
  <si>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</si>
  <si>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</si>
  <si>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</si>
  <si>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</si>
  <si>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</si>
  <si>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</si>
  <si>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</si>
  <si>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</si>
  <si>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</si>
  <si>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</si>
  <si>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</si>
  <si>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</si>
  <si>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</si>
  <si>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</si>
  <si>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</si>
  <si>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</si>
  <si>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</si>
  <si>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</si>
  <si>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</si>
  <si>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</si>
  <si>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</si>
  <si>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</si>
  <si>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</si>
  <si>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</si>
  <si>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</si>
  <si>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</si>
  <si>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</si>
  <si>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</si>
  <si>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</si>
  <si>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</si>
  <si>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</si>
  <si>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</si>
  <si>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</si>
  <si>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</si>
  <si>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</si>
  <si>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</si>
  <si>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</si>
  <si>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</si>
  <si>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</si>
  <si>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</si>
  <si>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</si>
  <si>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</si>
  <si>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</si>
  <si>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</si>
  <si>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</si>
  <si>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</si>
  <si>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</si>
  <si>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</si>
  <si>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</si>
  <si>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</si>
  <si>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</si>
  <si>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</si>
  <si>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</si>
  <si>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</si>
  <si>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</si>
  <si>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</si>
  <si>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</si>
  <si>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</si>
  <si>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</si>
  <si>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</si>
  <si>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</si>
  <si>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</si>
  <si>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</si>
  <si>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</si>
  <si>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</si>
  <si>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</si>
  <si>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</si>
  <si>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</si>
  <si>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</si>
  <si>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</si>
  <si>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</si>
  <si>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</si>
  <si>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</si>
  <si>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</si>
  <si>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</si>
  <si>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</si>
  <si>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</si>
  <si>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</si>
  <si>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</si>
  <si>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</si>
  <si>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</si>
  <si>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</si>
  <si>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</si>
  <si>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</si>
  <si>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</si>
  <si>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</si>
  <si>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</si>
  <si>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</si>
  <si>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</si>
  <si>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</si>
  <si>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</si>
  <si>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</si>
  <si>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</si>
  <si>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</si>
  <si>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</si>
  <si>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</si>
  <si>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</si>
  <si>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</si>
  <si>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</si>
  <si>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</si>
  <si>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</si>
  <si>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</si>
  <si>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</si>
  <si>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</si>
  <si>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</si>
  <si>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</si>
  <si>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</si>
  <si>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</si>
  <si>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</si>
  <si>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</si>
  <si>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</si>
  <si>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</si>
  <si>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</si>
  <si>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</si>
  <si>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</si>
  <si>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</si>
  <si>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</si>
  <si>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</si>
  <si>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</si>
  <si>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</si>
  <si>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</si>
  <si>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</si>
  <si>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</si>
  <si>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</si>
  <si>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</si>
  <si>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</si>
  <si>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</si>
  <si>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</si>
  <si>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</si>
  <si>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</si>
  <si>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</si>
  <si>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</si>
  <si>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</si>
  <si>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</si>
  <si>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</si>
  <si>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</si>
  <si>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</si>
  <si>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</si>
  <si>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</si>
  <si>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</si>
  <si>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</si>
  <si>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</si>
  <si>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</si>
  <si>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</si>
  <si>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</si>
  <si>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</si>
  <si>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</si>
  <si>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</si>
  <si>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</si>
  <si>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</si>
  <si>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</si>
  <si>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</si>
  <si>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</si>
  <si>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</si>
  <si>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</si>
  <si>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</si>
  <si>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</si>
  <si>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</si>
  <si>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</si>
  <si>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</si>
  <si>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</si>
  <si>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</si>
  <si>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</si>
  <si>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</si>
  <si>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</si>
  <si>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</si>
  <si>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</si>
  <si>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</si>
  <si>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</si>
  <si>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</si>
  <si>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</si>
  <si>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</si>
  <si>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</si>
  <si>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</si>
  <si>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</si>
  <si>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</si>
  <si>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</si>
  <si>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</si>
  <si>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</si>
  <si>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</si>
  <si>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</si>
  <si>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</si>
  <si>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</si>
  <si>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</si>
  <si>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</si>
  <si>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</si>
  <si>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</si>
  <si>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</si>
  <si>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</si>
  <si>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</si>
  <si>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</si>
  <si>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</si>
  <si>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</si>
  <si>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</si>
  <si>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</si>
  <si>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</si>
  <si>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</si>
  <si>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</si>
  <si>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</si>
  <si>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</si>
  <si>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</si>
  <si>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</si>
  <si>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</si>
  <si>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</si>
  <si>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</si>
  <si>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</si>
  <si>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</si>
  <si>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</si>
  <si>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</si>
  <si>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</si>
  <si>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</si>
  <si>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</si>
  <si>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</si>
  <si>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</si>
  <si>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</si>
  <si>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</si>
  <si>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</si>
  <si>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</si>
  <si>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</si>
  <si>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</si>
  <si>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</si>
  <si>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</si>
  <si>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</si>
  <si>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</si>
  <si>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</si>
  <si>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</si>
  <si>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</si>
  <si>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</si>
  <si>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</si>
  <si>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</si>
  <si>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</si>
  <si>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</si>
  <si>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</si>
  <si>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</si>
  <si>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</si>
  <si>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</si>
  <si>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</si>
  <si>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</si>
  <si>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</si>
  <si>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</si>
  <si>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</si>
  <si>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</si>
  <si>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</si>
  <si>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</si>
  <si>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</si>
  <si>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</si>
  <si>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</si>
  <si>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</si>
  <si>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</si>
  <si>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</si>
  <si>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</si>
  <si>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</si>
  <si>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</si>
  <si>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</si>
  <si>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</si>
  <si>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</si>
  <si>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</si>
  <si>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</si>
  <si>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</si>
  <si>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</si>
  <si>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</si>
  <si>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</si>
  <si>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</si>
  <si>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</si>
  <si>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</si>
  <si>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</si>
  <si>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</si>
  <si>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</si>
  <si>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</si>
  <si>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</si>
  <si>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</si>
  <si>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</si>
  <si>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</si>
  <si>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</si>
  <si>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</si>
  <si>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</si>
  <si>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</si>
  <si>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</si>
  <si>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</si>
  <si>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</si>
  <si>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</si>
  <si>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</si>
  <si>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</si>
  <si>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</si>
  <si>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</si>
  <si>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</si>
  <si>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</si>
  <si>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</si>
  <si>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</si>
  <si>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</si>
  <si>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</si>
  <si>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</si>
  <si>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</si>
  <si>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</si>
  <si>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</si>
  <si>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</si>
  <si>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</si>
  <si>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</si>
  <si>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</si>
  <si>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</si>
  <si>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</si>
  <si>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</si>
  <si>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</si>
  <si>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</si>
  <si>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</si>
  <si>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</si>
  <si>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</si>
  <si>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</si>
  <si>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</si>
  <si>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</si>
  <si>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</si>
  <si>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</si>
  <si>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</si>
  <si>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</si>
  <si>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</si>
  <si>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</si>
  <si>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</si>
  <si>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</si>
  <si>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</si>
  <si>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</si>
  <si>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</si>
  <si>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</si>
  <si>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</si>
  <si>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</si>
  <si>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</si>
  <si>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</si>
  <si>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</si>
  <si>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</si>
  <si>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</si>
  <si>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</si>
  <si>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</si>
  <si>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</si>
  <si>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</si>
  <si>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</si>
  <si>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</si>
  <si>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</si>
  <si>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</si>
  <si>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</si>
  <si>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</si>
  <si>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</si>
  <si>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</si>
  <si>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</si>
  <si>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</si>
  <si>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</si>
  <si>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</si>
  <si>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</si>
  <si>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</si>
  <si>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</si>
  <si>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</si>
  <si>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</si>
  <si>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</si>
  <si>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</si>
  <si>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</si>
  <si>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</si>
  <si>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</si>
  <si>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</si>
  <si>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</si>
  <si>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</si>
  <si>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</si>
  <si>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</si>
  <si>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</si>
  <si>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</si>
  <si>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</si>
  <si>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</si>
  <si>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</si>
  <si>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</si>
  <si>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</si>
  <si>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</si>
  <si>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</si>
  <si>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</si>
  <si>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</si>
  <si>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</si>
  <si>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</si>
  <si>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</si>
  <si>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</si>
  <si>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</si>
  <si>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</si>
  <si>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</si>
  <si>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</si>
  <si>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</si>
  <si>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</si>
  <si>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</si>
  <si>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</si>
  <si>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</si>
  <si>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</si>
  <si>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</si>
  <si>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</si>
  <si>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</si>
  <si>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</si>
  <si>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</si>
  <si>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</si>
  <si>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</si>
  <si>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</si>
  <si>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</si>
  <si>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</si>
  <si>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</si>
  <si>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</si>
  <si>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</si>
  <si>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</si>
  <si>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</si>
  <si>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</si>
  <si>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</si>
  <si>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</si>
  <si>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</si>
  <si>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</si>
  <si>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</si>
  <si>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</si>
  <si>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</si>
  <si>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</si>
  <si>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</si>
  <si>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</si>
  <si>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</si>
  <si>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</si>
  <si>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</si>
  <si>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</si>
  <si>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</si>
  <si>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</si>
  <si>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</si>
  <si>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</si>
  <si>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</si>
  <si>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</si>
  <si>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</si>
  <si>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</si>
  <si>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</si>
  <si>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</si>
  <si>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</si>
  <si>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</si>
  <si>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</si>
  <si>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</si>
  <si>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</si>
  <si>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</si>
  <si>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</si>
  <si>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</si>
  <si>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</si>
  <si>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</si>
  <si>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</si>
  <si>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</si>
  <si>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</si>
  <si>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</si>
  <si>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</si>
  <si>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</si>
  <si>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</si>
  <si>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</si>
  <si>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</si>
  <si>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</si>
  <si>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</si>
  <si>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</si>
  <si>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</si>
  <si>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</si>
  <si>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</si>
  <si>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</si>
  <si>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</si>
  <si>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</si>
  <si>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</si>
  <si>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</si>
  <si>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</si>
  <si>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</si>
  <si>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</si>
  <si>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</si>
  <si>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</si>
  <si>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</si>
  <si>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</si>
  <si>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</si>
  <si>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</si>
  <si>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</si>
  <si>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</si>
  <si>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</si>
  <si>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</si>
  <si>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</si>
  <si>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</si>
  <si>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</si>
  <si>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</si>
  <si>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</si>
  <si>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</si>
  <si>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</si>
  <si>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</si>
  <si>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</si>
  <si>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</si>
  <si>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</si>
  <si>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</si>
  <si>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</si>
  <si>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</si>
  <si>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</si>
  <si>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</si>
  <si>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</si>
  <si>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</si>
  <si>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</si>
  <si>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</si>
  <si>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</si>
  <si>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</si>
  <si>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</si>
  <si>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</si>
  <si>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</si>
  <si>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</si>
  <si>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</si>
  <si>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</si>
  <si>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</si>
  <si>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</si>
  <si>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</si>
  <si>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</si>
  <si>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</si>
  <si>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</si>
  <si>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</si>
  <si>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</si>
  <si>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</si>
  <si>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</si>
  <si>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</si>
  <si>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</si>
  <si>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</si>
  <si>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</si>
  <si>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</si>
  <si>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</si>
  <si>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</si>
  <si>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</si>
  <si>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</si>
  <si>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</si>
  <si>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</si>
  <si>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</si>
  <si>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</si>
  <si>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</si>
  <si>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</si>
  <si>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</si>
  <si>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</si>
  <si>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</si>
  <si>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</si>
  <si>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</si>
  <si>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</si>
  <si>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</si>
  <si>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</si>
  <si>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</si>
  <si>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</si>
  <si>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</si>
  <si>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</si>
  <si>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</si>
  <si>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</si>
  <si>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</si>
  <si>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</si>
  <si>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</si>
  <si>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</si>
  <si>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</si>
  <si>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</si>
  <si>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</si>
  <si>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</si>
  <si>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</si>
  <si>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</si>
  <si>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</si>
  <si>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</si>
  <si>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</si>
  <si>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</si>
  <si>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</si>
  <si>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</si>
  <si>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</si>
  <si>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</si>
  <si>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</si>
  <si>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</si>
  <si>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</si>
  <si>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</si>
  <si>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</si>
  <si>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</si>
  <si>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</si>
  <si>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</si>
  <si>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</si>
  <si>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</si>
  <si>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</si>
  <si>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</si>
  <si>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</si>
  <si>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</si>
  <si>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</si>
  <si>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</si>
  <si>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</si>
  <si>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</si>
  <si>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</si>
  <si>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</si>
  <si>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</si>
  <si>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</si>
  <si>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</si>
  <si>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</si>
  <si>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</si>
  <si>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</si>
  <si>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</si>
  <si>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</si>
  <si>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</si>
  <si>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</si>
  <si>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</si>
  <si>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</si>
  <si>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</si>
  <si>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</si>
  <si>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</si>
  <si>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</si>
  <si>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</si>
  <si>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</si>
  <si>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</si>
  <si>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</si>
  <si>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</si>
  <si>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</si>
  <si>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</si>
  <si>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</si>
  <si>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</si>
  <si>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</si>
  <si>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</si>
  <si>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</si>
  <si>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</si>
  <si>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</si>
  <si>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</si>
  <si>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</si>
  <si>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</si>
  <si>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</si>
  <si>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</si>
  <si>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</si>
  <si>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</si>
  <si>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</si>
  <si>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</si>
  <si>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</si>
  <si>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</si>
  <si>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</si>
  <si>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</si>
  <si>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</si>
  <si>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</si>
  <si>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</si>
  <si>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</si>
  <si>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</si>
  <si>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</si>
  <si>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</si>
  <si>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</si>
  <si>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</si>
  <si>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</si>
  <si>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</si>
  <si>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</si>
  <si>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</si>
  <si>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</si>
  <si>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</si>
  <si>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</si>
  <si>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</si>
  <si>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</si>
  <si>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</si>
  <si>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</si>
  <si>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</si>
  <si>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</si>
  <si>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</si>
  <si>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</si>
  <si>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</si>
  <si>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</si>
  <si>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</si>
  <si>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</si>
  <si>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</si>
  <si>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</si>
  <si>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</si>
  <si>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</si>
  <si>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</si>
  <si>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</si>
  <si>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</si>
  <si>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</si>
  <si>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</si>
  <si>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</si>
  <si>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</si>
  <si>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</si>
  <si>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</si>
  <si>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</si>
  <si>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</si>
  <si>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</si>
  <si>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</si>
  <si>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</si>
  <si>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</si>
  <si>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</si>
  <si>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</si>
  <si>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</si>
  <si>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</si>
  <si>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</si>
  <si>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</si>
  <si>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</si>
  <si>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</si>
  <si>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</si>
  <si>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</si>
  <si>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</si>
  <si>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</si>
  <si>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</si>
  <si>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</si>
  <si>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</si>
  <si>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</si>
  <si>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</si>
  <si>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</si>
  <si>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</si>
  <si>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</si>
  <si>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</si>
  <si>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</si>
  <si>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</si>
  <si>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</si>
  <si>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</si>
  <si>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</si>
  <si>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</si>
  <si>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</si>
  <si>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</si>
  <si>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</si>
  <si>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</si>
  <si>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</si>
  <si>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</si>
  <si>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</si>
  <si>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</si>
  <si>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</si>
  <si>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</si>
  <si>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</si>
  <si>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</si>
  <si>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</si>
  <si>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</si>
  <si>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</si>
  <si>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</si>
  <si>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</si>
  <si>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</si>
  <si>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</si>
  <si>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</si>
  <si>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</si>
  <si>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</si>
  <si>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</si>
  <si>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</si>
  <si>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</si>
  <si>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</si>
  <si>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</si>
  <si>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</si>
  <si>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</si>
  <si>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</si>
  <si>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</si>
  <si>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</si>
  <si>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</si>
  <si>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</si>
  <si>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</si>
  <si>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</si>
  <si>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</si>
  <si>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</si>
  <si>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</si>
  <si>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</si>
  <si>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</si>
  <si>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</si>
  <si>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</si>
  <si>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</si>
  <si>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</si>
  <si>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</si>
  <si>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</si>
  <si>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</si>
  <si>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</si>
  <si>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</si>
  <si>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</si>
  <si>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</si>
  <si>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</si>
  <si>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</si>
  <si>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</si>
  <si>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</si>
  <si>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</si>
  <si>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</si>
  <si>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</si>
  <si>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</si>
  <si>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</si>
  <si>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</si>
  <si>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</si>
  <si>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</si>
  <si>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</si>
  <si>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</si>
  <si>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</si>
  <si>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</si>
  <si>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</si>
  <si>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</si>
  <si>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</si>
  <si>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</si>
  <si>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</si>
  <si>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</si>
  <si>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</si>
  <si>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</si>
  <si>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</si>
  <si>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</si>
  <si>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</si>
  <si>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</si>
  <si>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</si>
  <si>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</si>
  <si>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</si>
  <si>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</si>
  <si>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</si>
  <si>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</si>
  <si>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</si>
  <si>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</si>
  <si>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</si>
  <si>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</si>
  <si>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</si>
  <si>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</si>
  <si>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</si>
  <si>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</si>
  <si>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</si>
  <si>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</si>
  <si>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</si>
  <si>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</si>
  <si>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</si>
  <si>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</si>
  <si>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</si>
  <si>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</si>
  <si>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</si>
  <si>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</si>
  <si>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</si>
  <si>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</si>
  <si>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</si>
  <si>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</si>
  <si>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</si>
  <si>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</si>
  <si>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</si>
  <si>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</si>
  <si>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</si>
  <si>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</si>
  <si>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</si>
  <si>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</si>
  <si>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</si>
  <si>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</si>
  <si>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</si>
  <si>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</si>
  <si>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</si>
  <si>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</si>
  <si>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</si>
  <si>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</si>
  <si>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</si>
  <si>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</si>
  <si>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</si>
  <si>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</si>
  <si>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</si>
  <si>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</si>
  <si>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</si>
  <si>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</si>
  <si>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</si>
  <si>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</si>
  <si>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</si>
  <si>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</si>
  <si>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</si>
  <si>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</si>
  <si>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</si>
  <si>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</si>
  <si>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</si>
  <si>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</si>
  <si>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</si>
  <si>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</si>
  <si>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</si>
  <si>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</si>
  <si>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</si>
  <si>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</si>
  <si>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</si>
  <si>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</si>
  <si>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</si>
  <si>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</si>
  <si>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</si>
  <si>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</si>
  <si>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</si>
  <si>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</si>
  <si>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</si>
  <si>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</si>
  <si>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</si>
  <si>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</si>
  <si>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</si>
  <si>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</si>
  <si>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</si>
  <si>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</si>
  <si>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</si>
  <si>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</si>
  <si>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</si>
  <si>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</si>
  <si>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</si>
  <si>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</si>
  <si>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</si>
  <si>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</si>
  <si>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</si>
  <si>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</si>
  <si>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</si>
  <si>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</si>
  <si>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</si>
  <si>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</si>
  <si>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</si>
  <si>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</si>
  <si>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</si>
  <si>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</si>
  <si>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</si>
  <si>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</si>
  <si>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</si>
  <si>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</si>
  <si>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</si>
  <si>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</si>
  <si>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</si>
  <si>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</si>
  <si>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</si>
  <si>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</si>
  <si>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</si>
  <si>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</si>
  <si>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</si>
  <si>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</si>
  <si>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</si>
  <si>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</si>
  <si>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</si>
  <si>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</si>
  <si>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</si>
  <si>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</si>
  <si>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</si>
  <si>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</si>
  <si>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</si>
  <si>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</si>
  <si>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</si>
  <si>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</si>
  <si>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</si>
  <si>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</si>
  <si>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</si>
  <si>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</si>
  <si>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</si>
  <si>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</si>
  <si>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</si>
  <si>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</si>
  <si>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</si>
  <si>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</si>
  <si>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</si>
  <si>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</si>
  <si>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</si>
  <si>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</si>
  <si>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</si>
  <si>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</si>
  <si>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</si>
  <si>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</si>
  <si>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</si>
  <si>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</si>
  <si>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</si>
  <si>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</si>
  <si>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</si>
  <si>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</si>
  <si>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</si>
  <si>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</si>
  <si>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</si>
  <si>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</si>
  <si>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</si>
  <si>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</si>
  <si>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</si>
  <si>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</si>
  <si>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</si>
  <si>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</si>
  <si>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</si>
  <si>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</si>
  <si>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</si>
  <si>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</si>
  <si>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</si>
  <si>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</si>
  <si>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</si>
  <si>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</si>
  <si>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</si>
  <si>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</si>
  <si>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</si>
  <si>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</si>
  <si>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</si>
  <si>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</si>
  <si>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</si>
  <si>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</si>
  <si>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</si>
  <si>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</si>
  <si>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</si>
  <si>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</si>
  <si>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</si>
  <si>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</si>
  <si>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</si>
  <si>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</si>
  <si>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</si>
  <si>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</si>
  <si>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</si>
  <si>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</si>
  <si>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</si>
  <si>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</si>
  <si>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</si>
  <si>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</si>
  <si>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</si>
  <si>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</si>
  <si>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</si>
  <si>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</si>
  <si>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</si>
  <si>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</si>
  <si>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</si>
  <si>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</si>
  <si>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</si>
  <si>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</si>
  <si>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</si>
  <si>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</si>
  <si>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</si>
  <si>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</si>
  <si>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</si>
  <si>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</si>
  <si>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</si>
  <si>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</si>
  <si>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</si>
  <si>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</si>
  <si>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</si>
  <si>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</si>
  <si>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</si>
  <si>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</si>
  <si>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</si>
  <si>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</si>
  <si>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</si>
  <si>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</si>
  <si>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</si>
  <si>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</si>
  <si>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</si>
  <si>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</si>
  <si>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</si>
  <si>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</si>
  <si>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</si>
  <si>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</si>
  <si>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</si>
  <si>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</si>
  <si>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</si>
  <si>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</si>
  <si>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</si>
  <si>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</si>
  <si>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</si>
  <si>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</si>
  <si>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</si>
  <si>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</si>
  <si>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</si>
  <si>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</si>
  <si>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</si>
  <si>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</si>
  <si>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</si>
  <si>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</si>
  <si>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</si>
  <si>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</si>
  <si>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</si>
  <si>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</si>
  <si>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</si>
  <si>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</si>
  <si>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</si>
  <si>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</si>
  <si>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</si>
  <si>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</si>
  <si>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</si>
  <si>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</si>
  <si>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</si>
  <si>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</si>
  <si>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</si>
  <si>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</si>
  <si>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</si>
  <si>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</si>
  <si>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</si>
  <si>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</si>
  <si>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</si>
  <si>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</si>
  <si>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</si>
  <si>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</si>
  <si>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</si>
  <si>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</si>
  <si>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</si>
  <si>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</si>
  <si>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</si>
  <si>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</si>
  <si>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</si>
  <si>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</si>
  <si>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</si>
  <si>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</si>
  <si>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</si>
  <si>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</si>
  <si>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</si>
  <si>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</si>
  <si>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</si>
  <si>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</si>
  <si>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</si>
  <si>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</si>
  <si>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</si>
  <si>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</si>
  <si>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</si>
  <si>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</si>
  <si>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</si>
  <si>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</si>
  <si>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</si>
  <si>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</si>
  <si>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</si>
  <si>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</si>
  <si>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</si>
  <si>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</si>
  <si>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</si>
  <si>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</si>
  <si>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</si>
  <si>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</si>
  <si>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</si>
  <si>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</si>
  <si>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</si>
  <si>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</si>
  <si>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</si>
  <si>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</si>
  <si>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</si>
  <si>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</si>
  <si>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</si>
  <si>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</si>
  <si>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</si>
  <si>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</si>
  <si>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</si>
  <si>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</si>
  <si>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</si>
  <si>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</si>
  <si>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</si>
  <si>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</si>
  <si>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</si>
  <si>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</si>
  <si>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</si>
  <si>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</si>
  <si>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</si>
  <si>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</si>
  <si>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</si>
  <si>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</si>
  <si>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</si>
  <si>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</si>
  <si>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</si>
  <si>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</si>
  <si>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</si>
  <si>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</si>
  <si>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</si>
  <si>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</si>
  <si>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</si>
  <si>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</si>
  <si>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</si>
  <si>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</si>
  <si>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</si>
  <si>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</si>
  <si>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</si>
  <si>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</si>
  <si>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</si>
  <si>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</si>
  <si>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</si>
  <si>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</si>
  <si>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</si>
  <si>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</si>
  <si>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</si>
  <si>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</si>
  <si>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</si>
  <si>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</si>
  <si>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</si>
  <si>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</si>
  <si>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</si>
  <si>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</si>
  <si>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</si>
  <si>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</si>
  <si>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</si>
  <si>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</si>
  <si>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</si>
  <si>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</si>
  <si>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</si>
  <si>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</si>
  <si>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</si>
  <si>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</si>
  <si>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</si>
  <si>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</si>
  <si>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</si>
  <si>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</si>
  <si>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</si>
  <si>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</si>
  <si>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</si>
  <si>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</si>
  <si>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</si>
  <si>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</si>
  <si>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</si>
  <si>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</si>
  <si>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</si>
  <si>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</si>
  <si>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</si>
  <si>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</si>
  <si>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</si>
  <si>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</si>
  <si>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</si>
  <si>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</si>
  <si>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</si>
  <si>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</si>
  <si>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</si>
  <si>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</si>
  <si>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</si>
  <si>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</si>
  <si>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</si>
  <si>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</si>
  <si>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</si>
  <si>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</si>
  <si>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</si>
  <si>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</si>
  <si>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</si>
  <si>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</si>
  <si>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</si>
  <si>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</si>
  <si>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</si>
  <si>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</si>
  <si>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</si>
  <si>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</si>
  <si>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</si>
  <si>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</si>
  <si>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</si>
  <si>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</si>
  <si>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</si>
  <si>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</si>
  <si>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</si>
  <si>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</si>
  <si>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</si>
  <si>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</si>
  <si>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</si>
  <si>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</si>
  <si>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</si>
  <si>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</si>
  <si>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</si>
  <si>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</si>
  <si>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</si>
  <si>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</si>
  <si>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</si>
  <si>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</si>
  <si>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</si>
  <si>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</si>
  <si>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</si>
  <si>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</si>
  <si>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</si>
  <si>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</si>
  <si>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</si>
  <si>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</si>
  <si>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</si>
  <si>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</si>
  <si>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</si>
  <si>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</si>
  <si>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</si>
  <si>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</si>
  <si>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</si>
  <si>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</si>
  <si>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</si>
  <si>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</si>
  <si>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</si>
  <si>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</si>
  <si>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</si>
  <si>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</si>
  <si>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</si>
  <si>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</si>
  <si>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</si>
  <si>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</si>
  <si>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</si>
  <si>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</si>
  <si>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</si>
  <si>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</si>
  <si>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</si>
  <si>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</si>
  <si>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</si>
  <si>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</si>
  <si>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</si>
  <si>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</si>
  <si>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</si>
  <si>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</si>
  <si>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</si>
  <si>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</si>
  <si>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</si>
  <si>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</si>
  <si>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</si>
  <si>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</si>
  <si>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</si>
  <si>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</si>
  <si>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</si>
  <si>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</si>
  <si>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</si>
  <si>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</si>
  <si>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</si>
  <si>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</si>
  <si>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</si>
  <si>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</si>
  <si>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</si>
  <si>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</si>
  <si>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</si>
  <si>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</si>
  <si>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</si>
  <si>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</si>
  <si>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</si>
  <si>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</si>
  <si>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</si>
  <si>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</si>
  <si>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</si>
  <si>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</si>
  <si>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</si>
  <si>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</si>
  <si>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</si>
  <si>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</si>
  <si>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</si>
  <si>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</si>
  <si>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</si>
  <si>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</si>
  <si>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</si>
  <si>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</si>
  <si>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</si>
  <si>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</si>
  <si>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</si>
  <si>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</si>
  <si>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</si>
  <si>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</si>
  <si>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</si>
  <si>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</si>
  <si>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</si>
  <si>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</si>
  <si>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</si>
  <si>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</si>
  <si>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</si>
  <si>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</si>
  <si>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</si>
  <si>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</si>
  <si>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</si>
  <si>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</si>
  <si>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</si>
  <si>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</si>
  <si>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</si>
  <si>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</si>
  <si>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</si>
  <si>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</si>
  <si>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</si>
  <si>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</si>
  <si>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</si>
  <si>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</si>
  <si>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</si>
  <si>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</si>
  <si>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</si>
  <si>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</si>
  <si>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</si>
  <si>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</si>
  <si>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</si>
  <si>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</si>
  <si>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</si>
  <si>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</si>
  <si>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</si>
  <si>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</si>
  <si>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</si>
  <si>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</si>
  <si>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</si>
  <si>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</si>
  <si>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</si>
  <si>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</si>
  <si>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</si>
  <si>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</si>
  <si>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</si>
  <si>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</si>
  <si>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</si>
  <si>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</si>
  <si>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</si>
  <si>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</si>
  <si>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</si>
  <si>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</si>
  <si>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</si>
  <si>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</si>
  <si>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</si>
  <si>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</si>
  <si>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</si>
  <si>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</si>
  <si>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</si>
  <si>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</si>
  <si>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</si>
  <si>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</si>
  <si>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</si>
  <si>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</si>
  <si>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</si>
  <si>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</si>
  <si>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</si>
  <si>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</si>
  <si>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</si>
  <si>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</si>
  <si>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</si>
  <si>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</si>
  <si>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</si>
  <si>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</si>
  <si>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</si>
  <si>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</si>
  <si>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</si>
  <si>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</si>
  <si>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</si>
  <si>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</si>
  <si>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</si>
  <si>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</si>
  <si>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</si>
  <si>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</si>
  <si>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</si>
  <si>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</si>
  <si>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</si>
  <si>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</si>
  <si>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</si>
  <si>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</si>
  <si>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</si>
  <si>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</si>
  <si>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</si>
  <si>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</si>
  <si>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</si>
  <si>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</si>
  <si>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</si>
  <si>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</si>
  <si>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</si>
  <si>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</si>
  <si>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</si>
  <si>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</si>
  <si>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</si>
  <si>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</si>
  <si>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</si>
  <si>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</si>
  <si>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</si>
  <si>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</si>
  <si>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</si>
  <si>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</si>
  <si>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</si>
  <si>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</si>
  <si>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</si>
  <si>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</si>
  <si>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</si>
  <si>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</si>
  <si>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</si>
  <si>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</si>
  <si>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</si>
  <si>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</si>
  <si>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</si>
  <si>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</si>
  <si>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</si>
  <si>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</si>
  <si>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</si>
  <si>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</si>
  <si>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</si>
  <si>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</si>
  <si>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</si>
  <si>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</si>
  <si>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</si>
  <si>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</si>
  <si>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</si>
  <si>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</si>
  <si>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</si>
  <si>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</si>
  <si>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</si>
  <si>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</si>
  <si>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</si>
  <si>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</si>
  <si>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</si>
  <si>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</si>
  <si>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</si>
  <si>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</si>
  <si>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</si>
  <si>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</si>
  <si>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</si>
  <si>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</si>
  <si>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</si>
  <si>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</si>
  <si>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</si>
  <si>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</si>
  <si>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</si>
  <si>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</si>
  <si>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</si>
  <si>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</si>
  <si>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</si>
  <si>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</si>
  <si>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</si>
  <si>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</si>
  <si>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</si>
  <si>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</si>
  <si>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</si>
  <si>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</si>
  <si>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</si>
  <si>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</si>
  <si>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</si>
  <si>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</si>
  <si>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</si>
  <si>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</si>
  <si>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</si>
  <si>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</si>
  <si>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</si>
  <si>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</si>
  <si>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</si>
  <si>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</si>
  <si>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</si>
  <si>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</si>
  <si>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</si>
  <si>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</si>
  <si>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</si>
  <si>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</si>
  <si>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</si>
  <si>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</si>
  <si>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</si>
  <si>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</si>
  <si>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</si>
  <si>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</si>
  <si>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</si>
  <si>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</si>
  <si>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</si>
  <si>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</si>
  <si>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</si>
  <si>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</si>
  <si>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</si>
  <si>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</si>
  <si>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</si>
  <si>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</si>
  <si>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</si>
  <si>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</si>
  <si>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</si>
  <si>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</si>
  <si>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</si>
  <si>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</si>
  <si>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</si>
  <si>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</si>
  <si>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</si>
  <si>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</si>
  <si>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</si>
  <si>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</si>
  <si>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</si>
  <si>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</si>
  <si>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</si>
  <si>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</si>
  <si>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</si>
  <si>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</si>
  <si>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</si>
  <si>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</si>
  <si>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</si>
  <si>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</si>
  <si>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</si>
  <si>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</si>
  <si>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</si>
  <si>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</si>
  <si>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</si>
  <si>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</si>
  <si>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</si>
  <si>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</si>
  <si>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</si>
  <si>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</si>
  <si>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</si>
  <si>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</si>
  <si>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</si>
  <si>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</si>
  <si>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</si>
  <si>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</si>
  <si>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</si>
  <si>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</si>
  <si>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</si>
  <si>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</si>
  <si>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</si>
  <si>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</si>
  <si>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</si>
  <si>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</si>
  <si>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</si>
  <si>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</si>
  <si>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</si>
  <si>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</si>
  <si>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</si>
  <si>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</si>
  <si>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</si>
  <si>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</si>
  <si>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</si>
  <si>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</si>
  <si>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</si>
  <si>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</si>
  <si>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</si>
  <si>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</si>
  <si>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</si>
  <si>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</si>
  <si>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</si>
  <si>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</si>
  <si>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</si>
  <si>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</si>
  <si>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</si>
  <si>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</si>
  <si>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</si>
  <si>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</si>
  <si>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</si>
  <si>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</si>
  <si>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</si>
  <si>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</si>
  <si>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</si>
  <si>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</si>
  <si>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</si>
  <si>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</si>
  <si>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</si>
  <si>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</si>
  <si>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</si>
  <si>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</si>
  <si>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</si>
  <si>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</si>
  <si>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</si>
  <si>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</si>
  <si>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</si>
  <si>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</si>
  <si>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</si>
  <si>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</si>
  <si>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</si>
  <si>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</si>
  <si>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</si>
  <si>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</si>
  <si>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</si>
  <si>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</si>
  <si>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</si>
  <si>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</si>
  <si>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</si>
  <si>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</si>
  <si>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</si>
  <si>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</si>
  <si>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</si>
  <si>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</si>
  <si>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</si>
  <si>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</si>
  <si>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</si>
  <si>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</si>
  <si>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</si>
  <si>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</si>
  <si>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</si>
  <si>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</si>
  <si>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</si>
  <si>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</si>
  <si>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</si>
  <si>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</si>
  <si>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</si>
  <si>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</si>
  <si>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</si>
  <si>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</si>
  <si>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</si>
  <si>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</si>
  <si>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</si>
  <si>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</si>
  <si>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</si>
  <si>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</si>
  <si>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</si>
  <si>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</si>
  <si>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</si>
  <si>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</si>
  <si>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</si>
  <si>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</si>
  <si>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</si>
  <si>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</si>
  <si>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</si>
  <si>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</si>
  <si>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</si>
  <si>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</si>
  <si>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</si>
  <si>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</si>
  <si>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</si>
  <si>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</si>
  <si>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</si>
  <si>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</si>
  <si>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</si>
  <si>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</si>
  <si>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</si>
  <si>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</si>
  <si>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</si>
  <si>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</si>
  <si>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</si>
  <si>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</si>
  <si>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</si>
  <si>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</si>
  <si>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</si>
  <si>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</si>
  <si>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</si>
  <si>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</si>
  <si>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</si>
  <si>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</si>
  <si>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</si>
  <si>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</si>
  <si>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</si>
  <si>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</si>
  <si>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</si>
  <si>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</si>
  <si>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</si>
  <si>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</si>
  <si>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</si>
  <si>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</si>
  <si>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</si>
  <si>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</si>
  <si>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</si>
  <si>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</si>
  <si>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</si>
  <si>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</si>
  <si>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</si>
  <si>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</si>
  <si>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</si>
  <si>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</si>
  <si>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</si>
  <si>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</si>
  <si>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</si>
  <si>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</si>
  <si>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</si>
  <si>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</si>
  <si>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</si>
  <si>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</si>
  <si>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</si>
  <si>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</si>
  <si>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</si>
  <si>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</si>
  <si>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</si>
  <si>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</si>
  <si>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</si>
  <si>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</si>
  <si>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</si>
  <si>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</si>
  <si>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</si>
  <si>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</si>
  <si>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</si>
  <si>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</si>
  <si>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</si>
  <si>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</si>
  <si>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</si>
  <si>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</si>
  <si>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</si>
  <si>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</si>
  <si>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</si>
  <si>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</si>
  <si>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</si>
  <si>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</si>
  <si>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</si>
  <si>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</si>
  <si>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</si>
  <si>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</si>
  <si>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</si>
  <si>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</si>
  <si>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</si>
  <si>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</si>
  <si>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</si>
  <si>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</si>
  <si>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</si>
  <si>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</si>
  <si>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</si>
  <si>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</si>
  <si>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</si>
  <si>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</si>
  <si>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</si>
  <si>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</si>
  <si>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</si>
  <si>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</si>
  <si>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</si>
  <si>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</si>
  <si>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</si>
  <si>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</si>
  <si>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</si>
  <si>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</si>
  <si>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</si>
  <si>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</si>
  <si>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</si>
  <si>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</si>
  <si>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</si>
  <si>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</si>
  <si>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</si>
  <si>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</si>
  <si>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</si>
  <si>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</si>
  <si>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</si>
  <si>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</si>
  <si>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</si>
  <si>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</si>
  <si>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</si>
  <si>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</si>
  <si>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</si>
  <si>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</si>
  <si>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</si>
  <si>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</si>
  <si>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</si>
  <si>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</si>
  <si>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</si>
  <si>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</si>
  <si>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</si>
  <si>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</si>
  <si>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</si>
  <si>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</si>
  <si>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</si>
  <si>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</si>
  <si>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</si>
  <si>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</si>
  <si>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</si>
  <si>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</si>
  <si>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</si>
  <si>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</si>
  <si>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</si>
  <si>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</si>
  <si>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</si>
  <si>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</si>
  <si>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</si>
  <si>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</si>
  <si>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</si>
  <si>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</si>
  <si>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</si>
  <si>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</si>
  <si>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</si>
  <si>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</si>
  <si>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</si>
  <si>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</si>
  <si>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</si>
  <si>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</si>
  <si>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</si>
  <si>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</si>
  <si>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</si>
  <si>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</si>
  <si>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</si>
  <si>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</si>
  <si>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</si>
  <si>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</si>
  <si>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</si>
  <si>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</si>
  <si>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</si>
  <si>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</si>
  <si>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</si>
  <si>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</si>
  <si>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</si>
  <si>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</si>
  <si>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</si>
  <si>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</si>
  <si>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</si>
  <si>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</si>
  <si>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</si>
  <si>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</si>
  <si>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</si>
  <si>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</si>
  <si>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</si>
  <si>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</si>
  <si>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</si>
  <si>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</si>
  <si>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</si>
  <si>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</si>
  <si>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</si>
  <si>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</si>
  <si>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</si>
  <si>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</si>
  <si>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</si>
  <si>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</si>
  <si>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</si>
  <si>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</si>
  <si>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</si>
  <si>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</si>
  <si>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</si>
  <si>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</si>
  <si>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</si>
  <si>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</si>
  <si>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</si>
  <si>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</si>
  <si>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</si>
  <si>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</si>
  <si>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</si>
  <si>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</si>
  <si>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</si>
  <si>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</si>
  <si>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</si>
  <si>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</si>
  <si>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</si>
  <si>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</si>
  <si>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</si>
  <si>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</si>
  <si>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</si>
  <si>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</si>
  <si>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</si>
  <si>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</si>
  <si>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</si>
  <si>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</si>
  <si>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</si>
  <si>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</si>
  <si>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</si>
  <si>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</si>
  <si>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</si>
  <si>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</si>
  <si>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</si>
  <si>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</si>
  <si>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</si>
  <si>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</si>
  <si>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</si>
  <si>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</si>
  <si>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</si>
  <si>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</si>
  <si>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</si>
  <si>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</si>
  <si>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</si>
  <si>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</si>
  <si>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</si>
  <si>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</si>
  <si>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</si>
  <si>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</si>
  <si>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</si>
  <si>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</si>
  <si>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</si>
  <si>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</si>
  <si>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</si>
  <si>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</si>
  <si>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</si>
  <si>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</si>
  <si>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</si>
  <si>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</si>
  <si>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</si>
  <si>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</si>
  <si>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</si>
  <si>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</si>
  <si>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</si>
  <si>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</si>
  <si>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</si>
  <si>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</si>
  <si>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</si>
  <si>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</si>
  <si>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</si>
  <si>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</si>
  <si>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</si>
  <si>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</si>
  <si>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</si>
  <si>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</si>
  <si>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</si>
  <si>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</si>
  <si>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</si>
  <si>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</si>
  <si>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</si>
  <si>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</si>
  <si>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</si>
  <si>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</si>
  <si>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</si>
  <si>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</si>
  <si>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</si>
  <si>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</si>
  <si>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</si>
  <si>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</si>
  <si>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</si>
  <si>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</si>
  <si>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</si>
  <si>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</si>
  <si>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</si>
  <si>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</si>
  <si>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</si>
  <si>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</si>
  <si>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</si>
  <si>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</si>
  <si>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</si>
  <si>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</si>
  <si>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</si>
  <si>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</si>
  <si>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</si>
  <si>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</si>
  <si>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</si>
  <si>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</si>
  <si>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</si>
  <si>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</si>
  <si>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</si>
  <si>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</si>
  <si>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</si>
  <si>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</si>
  <si>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</si>
  <si>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</si>
  <si>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</si>
  <si>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</si>
  <si>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</si>
  <si>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</si>
  <si>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</si>
  <si>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</si>
  <si>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</si>
  <si>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</si>
  <si>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</si>
  <si>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</si>
  <si>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</si>
  <si>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</si>
  <si>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</si>
  <si>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</si>
  <si>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</si>
  <si>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</si>
  <si>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</si>
  <si>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</si>
  <si>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</si>
  <si>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</si>
  <si>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</si>
  <si>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</si>
  <si>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</si>
  <si>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</si>
  <si>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</si>
  <si>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</si>
  <si>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</si>
  <si>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</si>
  <si>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</si>
  <si>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</si>
  <si>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</si>
  <si>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</si>
  <si>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</si>
  <si>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</si>
  <si>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</si>
  <si>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</si>
  <si>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</si>
  <si>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</si>
  <si>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</si>
  <si>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</si>
  <si>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</si>
  <si>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</si>
  <si>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</si>
  <si>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</si>
  <si>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</si>
  <si>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</si>
  <si>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</si>
  <si>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</si>
  <si>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</si>
  <si>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</si>
  <si>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</si>
  <si>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</si>
  <si>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</si>
  <si>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</si>
  <si>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</si>
  <si>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</si>
  <si>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</si>
  <si>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</si>
  <si>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</si>
  <si>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</si>
  <si>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</si>
  <si>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</si>
  <si>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</si>
  <si>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</si>
  <si>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</si>
  <si>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</si>
  <si>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</si>
  <si>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</si>
  <si>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</si>
  <si>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</si>
  <si>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</si>
  <si>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</si>
  <si>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</si>
  <si>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</si>
  <si>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</si>
  <si>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</si>
  <si>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</si>
  <si>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</si>
  <si>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</si>
  <si>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</si>
  <si>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</si>
  <si>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</si>
  <si>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</si>
  <si>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</si>
  <si>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</si>
  <si>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</si>
  <si>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</si>
  <si>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</si>
  <si>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</si>
  <si>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</si>
  <si>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</si>
  <si>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</si>
  <si>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</si>
  <si>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</si>
  <si>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</si>
  <si>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</si>
  <si>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</si>
  <si>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</si>
  <si>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</si>
  <si>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</si>
  <si>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</si>
  <si>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</si>
  <si>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</si>
  <si>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</si>
  <si>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</si>
  <si>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</si>
  <si>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</si>
  <si>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</si>
  <si>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</si>
  <si>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</si>
  <si>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</si>
  <si>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</si>
  <si>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</si>
  <si>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</si>
  <si>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</si>
  <si>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</si>
  <si>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</si>
  <si>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</si>
  <si>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</si>
  <si>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</si>
  <si>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</si>
  <si>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</si>
  <si>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</si>
  <si>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</si>
  <si>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</si>
  <si>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</si>
  <si>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</si>
  <si>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</si>
  <si>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</si>
  <si>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</si>
  <si>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</si>
  <si>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</si>
  <si>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</si>
  <si>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</si>
  <si>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</si>
  <si>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</si>
  <si>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</si>
  <si>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</si>
  <si>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</si>
  <si>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</si>
  <si>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</si>
  <si>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</si>
  <si>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</si>
  <si>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</si>
  <si>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</si>
  <si>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</si>
  <si>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</si>
  <si>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</si>
  <si>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</si>
  <si>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</si>
  <si>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</si>
  <si>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</si>
  <si>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</si>
  <si>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</si>
  <si>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</si>
  <si>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</si>
  <si>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</si>
  <si>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</si>
  <si>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</si>
  <si>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</si>
  <si>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</si>
  <si>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</si>
  <si>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</si>
  <si>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</si>
  <si>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</si>
  <si>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</si>
  <si>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</si>
  <si>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</si>
  <si>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</si>
  <si>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</si>
  <si>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</si>
  <si>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</si>
  <si>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</si>
  <si>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</si>
  <si>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</si>
  <si>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</si>
  <si>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</si>
  <si>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</si>
  <si>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</si>
  <si>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</si>
  <si>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</si>
  <si>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</si>
  <si>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</si>
  <si>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</si>
  <si>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</si>
  <si>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</si>
  <si>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</si>
  <si>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</si>
  <si>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</si>
  <si>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</si>
  <si>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</si>
  <si>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</si>
  <si>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</si>
  <si>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</si>
  <si>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</si>
  <si>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</si>
  <si>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</si>
  <si>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</si>
  <si>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</si>
  <si>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</si>
  <si>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</si>
  <si>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</si>
  <si>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</si>
  <si>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</si>
  <si>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</si>
  <si>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</si>
  <si>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</si>
  <si>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</si>
  <si>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</si>
  <si>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</si>
  <si>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</si>
  <si>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</si>
  <si>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</si>
  <si>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</si>
  <si>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</si>
  <si>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</si>
  <si>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</si>
  <si>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</si>
  <si>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</si>
  <si>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</si>
  <si>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</si>
  <si>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</si>
  <si>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</si>
  <si>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</si>
  <si>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</si>
  <si>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</si>
  <si>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</si>
  <si>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</si>
  <si>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</si>
  <si>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</si>
  <si>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</si>
  <si>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</si>
  <si>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</si>
  <si>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</si>
  <si>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</si>
  <si>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</si>
  <si>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</si>
  <si>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</si>
  <si>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</si>
  <si>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</si>
  <si>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</si>
  <si>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</si>
  <si>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</si>
  <si>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</si>
  <si>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</si>
  <si>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</si>
  <si>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</si>
  <si>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</si>
  <si>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</si>
  <si>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</si>
  <si>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</si>
  <si>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</si>
  <si>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</si>
  <si>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</si>
  <si>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</si>
  <si>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</si>
  <si>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</si>
  <si>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</si>
  <si>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</si>
  <si>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</si>
  <si>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</si>
  <si>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</si>
  <si>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</si>
  <si>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</si>
  <si>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</si>
  <si>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</si>
  <si>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</si>
  <si>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</si>
  <si>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</si>
  <si>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</si>
  <si>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</si>
  <si>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</si>
  <si>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</si>
  <si>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</si>
  <si>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</si>
  <si>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</si>
  <si>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</si>
  <si>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</si>
  <si>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</si>
  <si>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</si>
  <si>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</si>
  <si>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</si>
  <si>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</si>
  <si>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</si>
  <si>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</si>
  <si>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</si>
  <si>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</si>
  <si>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</si>
  <si>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</si>
  <si>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</si>
  <si>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</si>
  <si>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</si>
  <si>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</si>
  <si>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</si>
  <si>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</si>
  <si>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</si>
  <si>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</si>
  <si>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</si>
  <si>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</si>
  <si>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</si>
  <si>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</si>
  <si>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</si>
  <si>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</si>
  <si>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</si>
  <si>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</si>
  <si>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</si>
  <si>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</si>
  <si>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</si>
  <si>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</si>
  <si>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</si>
  <si>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</si>
  <si>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</si>
  <si>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</si>
  <si>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</si>
  <si>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</si>
  <si>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</si>
  <si>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</si>
  <si>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</si>
  <si>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</si>
  <si>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</si>
  <si>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</si>
  <si>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</si>
  <si>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</si>
  <si>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</si>
  <si>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</si>
  <si>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</si>
  <si>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</si>
  <si>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</si>
  <si>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</si>
  <si>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</si>
  <si>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</si>
  <si>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</si>
  <si>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</si>
  <si>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</si>
  <si>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</si>
  <si>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</si>
  <si>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</si>
  <si>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</si>
  <si>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</si>
  <si>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</si>
  <si>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</si>
  <si>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</si>
  <si>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</si>
  <si>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</si>
  <si>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</si>
  <si>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</si>
  <si>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</si>
  <si>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</si>
  <si>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</si>
  <si>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</si>
  <si>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</si>
  <si>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</si>
  <si>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</si>
  <si>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</si>
  <si>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</si>
  <si>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</si>
  <si>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</si>
  <si>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</si>
  <si>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</si>
  <si>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</si>
  <si>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</si>
  <si>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</si>
  <si>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</si>
  <si>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</si>
  <si>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</si>
  <si>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</si>
  <si>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</si>
  <si>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</si>
  <si>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</si>
  <si>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</si>
  <si>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</si>
  <si>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</si>
  <si>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</si>
  <si>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</si>
  <si>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</si>
  <si>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</si>
  <si>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</si>
  <si>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</si>
  <si>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</si>
  <si>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</si>
  <si>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</si>
  <si>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</si>
  <si>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</si>
  <si>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</si>
  <si>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</si>
  <si>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</si>
  <si>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</si>
  <si>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</si>
  <si>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</si>
  <si>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</si>
  <si>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</si>
  <si>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</si>
  <si>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</si>
  <si>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</si>
  <si>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</si>
  <si>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</si>
  <si>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</si>
  <si>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</si>
  <si>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</si>
  <si>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</si>
  <si>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</si>
  <si>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</si>
  <si>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</si>
  <si>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</si>
  <si>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</si>
  <si>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</si>
  <si>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</si>
  <si>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</si>
  <si>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</si>
  <si>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</si>
  <si>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</si>
  <si>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</si>
  <si>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</si>
  <si>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</si>
  <si>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</si>
  <si>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</si>
  <si>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</si>
  <si>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</si>
  <si>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</si>
  <si>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</si>
  <si>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</si>
  <si>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</si>
  <si>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</si>
  <si>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</si>
  <si>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</si>
  <si>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</si>
  <si>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</si>
  <si>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</si>
  <si>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</si>
  <si>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</si>
  <si>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</si>
  <si>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</si>
  <si>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</si>
  <si>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</si>
  <si>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</si>
  <si>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</si>
  <si>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</si>
  <si>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</si>
  <si>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</si>
  <si>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</si>
  <si>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</si>
  <si>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</si>
  <si>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</si>
  <si>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</si>
  <si>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</si>
  <si>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</si>
  <si>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</si>
  <si>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</si>
  <si>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</si>
  <si>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</si>
  <si>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</si>
  <si>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</si>
  <si>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</si>
  <si>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</si>
  <si>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</si>
  <si>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</si>
  <si>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</si>
  <si>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</si>
  <si>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</si>
  <si>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</si>
  <si>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</si>
  <si>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</si>
  <si>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</si>
  <si>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</si>
  <si>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</si>
  <si>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</si>
  <si>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</si>
  <si>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</si>
  <si>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</si>
  <si>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</si>
  <si>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</si>
  <si>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</si>
  <si>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</si>
  <si>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</si>
  <si>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</si>
  <si>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</si>
  <si>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</si>
  <si>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</si>
  <si>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</si>
  <si>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</si>
  <si>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</si>
  <si>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</si>
  <si>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</si>
  <si>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</si>
  <si>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</si>
  <si>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</si>
  <si>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</si>
  <si>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</si>
  <si>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</si>
  <si>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</si>
  <si>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</si>
  <si>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</si>
  <si>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</si>
  <si>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</si>
  <si>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</si>
  <si>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</si>
  <si>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</si>
  <si>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</si>
  <si>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</si>
  <si>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</si>
  <si>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</si>
  <si>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</si>
  <si>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</si>
  <si>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</si>
  <si>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</si>
  <si>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</si>
  <si>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</si>
  <si>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</si>
  <si>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</si>
  <si>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</si>
  <si>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</si>
  <si>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</si>
  <si>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</si>
  <si>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</si>
  <si>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</si>
  <si>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</si>
  <si>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</si>
  <si>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</si>
  <si>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</si>
  <si>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</si>
  <si>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</si>
  <si>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</si>
  <si>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</si>
  <si>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</si>
  <si>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</si>
  <si>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</si>
  <si>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</si>
  <si>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</si>
  <si>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</si>
  <si>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</si>
  <si>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</si>
  <si>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</si>
  <si>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</si>
  <si>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</si>
  <si>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</si>
  <si>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</si>
  <si>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</si>
  <si>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</si>
  <si>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</si>
  <si>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</si>
  <si>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</si>
  <si>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</si>
  <si>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</si>
  <si>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</si>
  <si>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</si>
  <si>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</si>
  <si>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</si>
  <si>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</si>
  <si>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</si>
  <si>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</si>
  <si>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</si>
  <si>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</si>
  <si>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</si>
  <si>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</si>
  <si>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</si>
  <si>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</si>
  <si>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</si>
  <si>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</si>
  <si>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</si>
  <si>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</si>
  <si>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</si>
  <si>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</si>
  <si>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</si>
  <si>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</si>
  <si>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</si>
  <si>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</si>
  <si>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</si>
  <si>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</si>
  <si>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</si>
  <si>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</si>
  <si>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</si>
  <si>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</si>
  <si>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</si>
  <si>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</si>
  <si>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</si>
  <si>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</si>
  <si>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</si>
  <si>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</si>
  <si>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</si>
  <si>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</si>
  <si>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</si>
  <si>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</si>
  <si>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</si>
  <si>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</si>
  <si>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</si>
  <si>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</si>
  <si>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</si>
  <si>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</si>
  <si>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</si>
  <si>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</si>
  <si>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</si>
  <si>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</si>
  <si>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</si>
  <si>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</si>
  <si>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</si>
  <si>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</si>
  <si>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</si>
  <si>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</si>
  <si>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</si>
  <si>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</si>
  <si>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</si>
  <si>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</si>
  <si>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</si>
  <si>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</si>
  <si>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</si>
  <si>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</si>
  <si>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</si>
  <si>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</si>
  <si>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</si>
  <si>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</si>
  <si>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</si>
  <si>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</si>
  <si>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</si>
  <si>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</si>
  <si>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</si>
  <si>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</si>
  <si>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</si>
  <si>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</si>
  <si>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</si>
  <si>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</si>
  <si>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</si>
  <si>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</si>
  <si>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</si>
  <si>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</si>
  <si>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</si>
  <si>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</si>
  <si>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</si>
  <si>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</si>
  <si>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</si>
  <si>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</si>
  <si>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</si>
  <si>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</si>
  <si>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</si>
  <si>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</si>
  <si>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</si>
  <si>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</si>
  <si>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</si>
  <si>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</si>
  <si>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</si>
  <si>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</si>
  <si>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</si>
  <si>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</si>
  <si>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</si>
  <si>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</si>
  <si>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</si>
  <si>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</si>
  <si>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</si>
  <si>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</si>
  <si>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</si>
  <si>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</si>
  <si>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</si>
  <si>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</si>
  <si>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</si>
  <si>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</si>
  <si>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</si>
  <si>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</si>
  <si>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</si>
  <si>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</si>
  <si>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</si>
  <si>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</si>
  <si>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</si>
  <si>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</si>
  <si>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</si>
  <si>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</si>
  <si>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</si>
  <si>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</si>
  <si>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</si>
  <si>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</si>
  <si>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</si>
  <si>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</si>
  <si>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</si>
  <si>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</si>
  <si>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</si>
  <si>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</si>
  <si>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</si>
  <si>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</si>
  <si>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</si>
  <si>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</si>
  <si>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</si>
  <si>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</si>
  <si>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</si>
  <si>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</si>
  <si>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</si>
  <si>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</si>
  <si>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</si>
  <si>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</si>
  <si>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</si>
  <si>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</si>
  <si>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</si>
  <si>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</si>
  <si>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</si>
  <si>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</si>
  <si>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</si>
  <si>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</si>
  <si>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</si>
  <si>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</si>
  <si>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</si>
  <si>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</si>
  <si>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</si>
  <si>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</si>
  <si>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</si>
  <si>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</si>
  <si>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</si>
  <si>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</si>
  <si>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</si>
  <si>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</si>
  <si>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</si>
  <si>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</si>
  <si>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</si>
  <si>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</si>
  <si>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</si>
  <si>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</si>
  <si>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</si>
  <si>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</si>
  <si>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</si>
  <si>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</si>
  <si>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</si>
  <si>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</si>
  <si>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</si>
  <si>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</si>
  <si>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</si>
  <si>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</si>
  <si>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</si>
  <si>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</si>
  <si>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</si>
  <si>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</si>
  <si>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</si>
  <si>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</si>
  <si>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</si>
  <si>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</si>
  <si>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</si>
  <si>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</si>
  <si>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</si>
  <si>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</si>
  <si>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</si>
  <si>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</si>
  <si>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</si>
  <si>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</si>
  <si>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</si>
  <si>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</si>
  <si>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</si>
  <si>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</si>
  <si>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</si>
  <si>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</si>
  <si>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</si>
  <si>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</si>
  <si>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</si>
  <si>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</si>
  <si>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</si>
  <si>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</si>
  <si>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</si>
  <si>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</si>
  <si>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</si>
  <si>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</si>
  <si>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</si>
  <si>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</si>
  <si>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</si>
  <si>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</si>
  <si>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</si>
  <si>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</si>
  <si>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</si>
  <si>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</si>
  <si>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</si>
  <si>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</si>
  <si>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</si>
  <si>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</si>
  <si>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</si>
  <si>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</si>
  <si>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</si>
  <si>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</si>
  <si>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</si>
  <si>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</si>
  <si>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</si>
  <si>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</si>
  <si>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</si>
  <si>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</si>
  <si>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</si>
  <si>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</si>
  <si>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</si>
  <si>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</si>
  <si>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</si>
  <si>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</si>
  <si>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</si>
  <si>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</si>
  <si>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</si>
  <si>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</si>
  <si>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</si>
  <si>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</si>
  <si>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</si>
  <si>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</si>
  <si>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</si>
  <si>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</si>
  <si>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</si>
  <si>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</si>
  <si>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</si>
  <si>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</si>
  <si>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</si>
  <si>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</si>
  <si>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</si>
  <si>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</si>
  <si>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</si>
  <si>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</si>
  <si>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</si>
  <si>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</si>
  <si>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</si>
  <si>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</si>
  <si>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</si>
  <si>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</si>
  <si>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</si>
  <si>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</si>
  <si>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</si>
  <si>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</si>
  <si>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</si>
  <si>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</si>
  <si>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</si>
  <si>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</si>
  <si>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</si>
  <si>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</si>
  <si>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</si>
  <si>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</si>
  <si>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</si>
  <si>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</si>
  <si>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</si>
  <si>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</si>
  <si>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</si>
  <si>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</si>
  <si>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</si>
  <si>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</si>
  <si>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</si>
  <si>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</si>
  <si>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</si>
  <si>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</si>
  <si>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</si>
  <si>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</si>
  <si>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</si>
  <si>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</si>
  <si>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</si>
  <si>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</si>
  <si>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</si>
  <si>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</si>
  <si>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</si>
  <si>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</si>
  <si>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</si>
  <si>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</si>
  <si>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</si>
  <si>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</si>
  <si>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</si>
  <si>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</si>
  <si>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</si>
  <si>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</si>
  <si>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</si>
  <si>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</si>
  <si>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</si>
  <si>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</si>
  <si>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</si>
  <si>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</si>
  <si>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</si>
  <si>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</si>
  <si>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</si>
  <si>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</si>
  <si>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</si>
  <si>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</si>
  <si>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</si>
  <si>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</si>
  <si>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</si>
  <si>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</si>
  <si>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</si>
  <si>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</si>
  <si>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</si>
  <si>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</si>
  <si>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</si>
  <si>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</si>
  <si>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</si>
  <si>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</si>
  <si>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</si>
  <si>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</si>
  <si>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</si>
  <si>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</si>
  <si>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</si>
  <si>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</si>
  <si>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</si>
  <si>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</si>
  <si>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</si>
  <si>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</si>
  <si>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</si>
  <si>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</si>
  <si>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</si>
  <si>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</si>
  <si>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</si>
  <si>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</si>
  <si>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</si>
  <si>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</si>
  <si>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</si>
  <si>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</si>
  <si>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</si>
  <si>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</si>
  <si>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</si>
  <si>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</si>
  <si>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</si>
  <si>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</si>
  <si>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</si>
  <si>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</si>
  <si>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</si>
  <si>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</si>
  <si>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</si>
  <si>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</si>
  <si>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</si>
  <si>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</si>
  <si>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</si>
  <si>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</si>
  <si>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</si>
  <si>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</si>
  <si>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</si>
  <si>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</si>
  <si>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</si>
  <si>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</si>
  <si>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</si>
  <si>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</si>
  <si>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</si>
  <si>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</si>
  <si>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</si>
  <si>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</si>
  <si>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</si>
  <si>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</si>
  <si>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</si>
  <si>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</si>
  <si>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</si>
  <si>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</si>
  <si>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</si>
  <si>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</si>
  <si>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</si>
  <si>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</si>
  <si>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</si>
  <si>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</si>
  <si>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</si>
  <si>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</si>
  <si>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</si>
  <si>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</si>
  <si>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</si>
  <si>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</si>
  <si>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</si>
  <si>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</si>
  <si>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</si>
  <si>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</si>
  <si>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</si>
  <si>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</si>
  <si>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</si>
  <si>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</si>
  <si>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</si>
  <si>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</si>
  <si>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</si>
  <si>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</si>
  <si>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</si>
  <si>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</si>
  <si>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</si>
  <si>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</si>
  <si>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</si>
  <si>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</si>
  <si>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</si>
  <si>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</si>
  <si>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</si>
  <si>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</si>
  <si>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</si>
  <si>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</si>
  <si>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</si>
  <si>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</si>
  <si>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</si>
  <si>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</si>
  <si>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</si>
  <si>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</si>
  <si>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</si>
  <si>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</si>
  <si>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</si>
  <si>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</si>
  <si>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</si>
  <si>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</si>
  <si>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</si>
  <si>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</si>
  <si>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</si>
  <si>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</si>
  <si>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</si>
  <si>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</si>
  <si>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</si>
  <si>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</si>
  <si>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</si>
  <si>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</si>
  <si>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</si>
  <si>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</si>
  <si>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</si>
  <si>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</si>
  <si>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</si>
  <si>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</si>
  <si>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</si>
  <si>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</si>
  <si>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</si>
  <si>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</si>
  <si>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</si>
  <si>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</si>
  <si>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</si>
  <si>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</si>
  <si>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</si>
  <si>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</si>
  <si>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</si>
  <si>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</si>
  <si>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</si>
  <si>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</si>
  <si>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</si>
  <si>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</si>
  <si>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</si>
  <si>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</si>
  <si>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</si>
  <si>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</si>
  <si>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</si>
  <si>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</si>
  <si>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</si>
  <si>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</si>
  <si>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</si>
  <si>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</si>
  <si>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</si>
  <si>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</si>
  <si>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</si>
  <si>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</si>
  <si>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</si>
  <si>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</si>
  <si>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</si>
  <si>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</si>
  <si>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</si>
  <si>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</si>
  <si>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</si>
  <si>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</si>
  <si>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</si>
  <si>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</si>
  <si>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</si>
  <si>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</si>
  <si>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</si>
  <si>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</si>
  <si>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</si>
  <si>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</si>
  <si>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</si>
  <si>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</si>
  <si>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</si>
  <si>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</si>
  <si>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</si>
  <si>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</si>
  <si>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</si>
  <si>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</si>
  <si>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</si>
  <si>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</si>
  <si>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</si>
  <si>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</si>
  <si>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</si>
  <si>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</si>
  <si>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</si>
  <si>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</si>
  <si>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</si>
  <si>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</si>
  <si>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</si>
  <si>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</si>
  <si>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</si>
  <si>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</si>
  <si>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</si>
  <si>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</si>
  <si>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</si>
  <si>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</si>
  <si>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</si>
  <si>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</si>
  <si>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</si>
  <si>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</si>
  <si>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</si>
  <si>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</si>
  <si>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</si>
  <si>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</si>
  <si>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</si>
  <si>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</si>
  <si>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</si>
  <si>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</si>
  <si>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</si>
  <si>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</si>
  <si>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</si>
  <si>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</si>
  <si>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</si>
  <si>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</si>
  <si>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</si>
  <si>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</si>
  <si>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</si>
  <si>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</si>
  <si>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</si>
  <si>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</si>
  <si>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</si>
  <si>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</si>
  <si>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</si>
  <si>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</si>
  <si>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</si>
  <si>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</si>
  <si>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</si>
  <si>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</si>
  <si>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</si>
  <si>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</si>
  <si>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</si>
  <si>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</si>
  <si>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</si>
  <si>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</si>
  <si>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</si>
  <si>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</si>
  <si>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</si>
  <si>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</si>
  <si>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</si>
  <si>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</si>
  <si>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</si>
  <si>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</si>
  <si>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</si>
  <si>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</si>
  <si>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</si>
  <si>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</si>
  <si>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</si>
  <si>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</si>
  <si>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</si>
  <si>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</si>
  <si>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</si>
  <si>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</si>
  <si>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</si>
  <si>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</si>
  <si>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</si>
  <si>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</si>
  <si>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</si>
  <si>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</si>
  <si>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</si>
  <si>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</si>
  <si>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</si>
  <si>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</si>
  <si>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</si>
  <si>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</si>
  <si>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</si>
  <si>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</si>
  <si>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</si>
  <si>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</si>
  <si>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</si>
  <si>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</si>
  <si>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</si>
  <si>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</si>
  <si>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</si>
  <si>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</si>
  <si>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</si>
  <si>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</si>
  <si>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</si>
  <si>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</si>
  <si>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</si>
  <si>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</si>
  <si>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</si>
  <si>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</si>
  <si>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</si>
  <si>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</si>
  <si>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</si>
  <si>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</si>
  <si>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</si>
  <si>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</si>
  <si>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</si>
  <si>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</si>
  <si>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</si>
  <si>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</si>
  <si>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</si>
  <si>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</si>
  <si>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</si>
  <si>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</si>
  <si>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</si>
  <si>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</si>
  <si>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</si>
  <si>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</si>
  <si>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</si>
  <si>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</si>
  <si>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</si>
  <si>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</si>
  <si>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</si>
  <si>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</si>
  <si>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</si>
  <si>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</si>
  <si>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</si>
  <si>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</si>
  <si>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</si>
  <si>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</si>
  <si>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</si>
  <si>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</si>
  <si>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</si>
  <si>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</si>
  <si>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</si>
  <si>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</si>
  <si>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</si>
  <si>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</si>
  <si>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</si>
  <si>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</si>
  <si>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</si>
  <si>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</si>
  <si>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</si>
  <si>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</si>
  <si>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</si>
  <si>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</si>
  <si>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</si>
  <si>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</si>
  <si>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</si>
  <si>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</si>
  <si>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</si>
  <si>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</si>
  <si>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</si>
  <si>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</si>
  <si>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</si>
  <si>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</si>
  <si>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</si>
  <si>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</si>
  <si>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</si>
  <si>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</si>
  <si>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</si>
  <si>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</si>
  <si>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</si>
  <si>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</si>
  <si>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</si>
  <si>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</si>
  <si>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</si>
  <si>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</si>
  <si>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</si>
  <si>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</si>
  <si>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</si>
  <si>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</si>
  <si>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</si>
  <si>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</si>
  <si>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</si>
  <si>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</si>
  <si>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</si>
  <si>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</si>
  <si>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</si>
  <si>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</si>
  <si>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</si>
  <si>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</si>
  <si>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</si>
  <si>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</si>
  <si>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</si>
  <si>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</si>
  <si>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</si>
  <si>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</si>
  <si>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</si>
  <si>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</si>
  <si>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</si>
  <si>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</si>
  <si>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</si>
  <si>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</si>
  <si>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</si>
  <si>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</si>
  <si>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</si>
  <si>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</si>
  <si>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</si>
  <si>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</si>
  <si>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</si>
  <si>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</si>
  <si>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</si>
  <si>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</si>
  <si>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</si>
  <si>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</si>
  <si>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</si>
  <si>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</si>
  <si>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</si>
  <si>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</si>
  <si>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</si>
  <si>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</si>
  <si>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</si>
  <si>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</si>
  <si>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</si>
  <si>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</si>
  <si>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</si>
  <si>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</si>
  <si>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</si>
  <si>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</si>
  <si>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</si>
  <si>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</si>
  <si>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</si>
  <si>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</si>
  <si>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</si>
  <si>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</si>
  <si>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</si>
  <si>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</si>
  <si>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</si>
  <si>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</si>
  <si>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</si>
  <si>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</si>
  <si>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</si>
  <si>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</si>
  <si>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</si>
  <si>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</si>
  <si>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</si>
  <si>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</si>
  <si>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</si>
  <si>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</si>
  <si>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</si>
  <si>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</si>
  <si>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</si>
  <si>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</si>
  <si>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</si>
  <si>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</si>
  <si>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</si>
  <si>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</si>
  <si>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</si>
  <si>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</si>
  <si>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</si>
  <si>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</si>
  <si>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</si>
  <si>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</si>
  <si>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</si>
  <si>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</si>
  <si>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</si>
  <si>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</si>
  <si>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</si>
  <si>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</si>
  <si>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</si>
  <si>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</si>
  <si>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</si>
  <si>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</si>
  <si>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</si>
  <si>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</si>
  <si>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</si>
  <si>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</si>
  <si>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</si>
  <si>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</si>
  <si>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</si>
  <si>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</si>
  <si>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</si>
  <si>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</si>
  <si>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</si>
  <si>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</si>
  <si>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</si>
  <si>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</si>
  <si>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</si>
  <si>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</si>
  <si>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</si>
  <si>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</si>
  <si>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</si>
  <si>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</si>
  <si>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</si>
  <si>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</si>
  <si>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</si>
  <si>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</si>
  <si>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</si>
  <si>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</si>
  <si>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</si>
  <si>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</si>
  <si>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</si>
  <si>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</si>
  <si>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</si>
  <si>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</si>
  <si>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</si>
  <si>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</si>
  <si>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</si>
  <si>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</si>
  <si>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</si>
  <si>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</si>
  <si>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</si>
  <si>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</si>
  <si>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</si>
  <si>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</si>
  <si>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</si>
  <si>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</si>
  <si>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</si>
  <si>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</si>
  <si>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</si>
  <si>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</si>
  <si>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</si>
  <si>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</si>
  <si>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</si>
  <si>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</si>
  <si>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</si>
  <si>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</si>
  <si>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</si>
  <si>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</si>
  <si>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</si>
  <si>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</si>
  <si>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</si>
  <si>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</si>
  <si>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</si>
  <si>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</si>
  <si>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</si>
  <si>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</si>
  <si>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</si>
  <si>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</si>
  <si>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</si>
  <si>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</si>
  <si>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</si>
  <si>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</si>
  <si>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</si>
  <si>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</si>
  <si>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</si>
  <si>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</si>
  <si>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</si>
  <si>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</si>
  <si>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</si>
  <si>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</si>
  <si>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</si>
  <si>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</si>
  <si>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</si>
  <si>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</si>
  <si>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</si>
  <si>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</si>
  <si>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</si>
  <si>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</si>
  <si>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</si>
  <si>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</si>
  <si>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</si>
  <si>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</si>
  <si>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</si>
  <si>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</si>
  <si>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</si>
  <si>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</si>
  <si>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</si>
  <si>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</si>
  <si>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</si>
  <si>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</si>
  <si>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</si>
  <si>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</si>
  <si>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</si>
  <si>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</si>
  <si>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</si>
  <si>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</si>
  <si>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</si>
  <si>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</si>
  <si>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</si>
  <si>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</si>
  <si>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</si>
  <si>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</si>
  <si>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</si>
  <si>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</si>
  <si>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</si>
  <si>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</si>
  <si>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</si>
  <si>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</si>
  <si>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</si>
  <si>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</si>
  <si>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</si>
  <si>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</si>
  <si>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</si>
  <si>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</si>
  <si>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</si>
  <si>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</si>
  <si>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</si>
  <si>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</si>
  <si>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</si>
  <si>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</si>
  <si>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</si>
  <si>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</si>
  <si>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</si>
  <si>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</si>
  <si>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</si>
  <si>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</si>
  <si>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</si>
  <si>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</si>
  <si>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</si>
  <si>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</si>
  <si>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</si>
  <si>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</si>
  <si>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</si>
  <si>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</si>
  <si>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</si>
  <si>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</si>
  <si>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</si>
  <si>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</si>
  <si>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</si>
  <si>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</si>
  <si>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</si>
  <si>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</si>
  <si>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</si>
  <si>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</si>
  <si>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</si>
  <si>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</si>
  <si>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</si>
  <si>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</si>
  <si>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</si>
  <si>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</si>
  <si>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</si>
  <si>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</si>
  <si>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</si>
  <si>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</si>
  <si>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</si>
  <si>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</si>
  <si>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</si>
  <si>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</si>
  <si>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</si>
  <si>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</si>
  <si>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</si>
  <si>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</si>
  <si>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</si>
  <si>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</si>
  <si>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</si>
  <si>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</si>
  <si>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</si>
  <si>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</si>
  <si>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</si>
  <si>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</si>
  <si>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</si>
  <si>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</si>
  <si>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</si>
  <si>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</si>
  <si>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</si>
  <si>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</si>
  <si>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</si>
  <si>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</si>
  <si>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</si>
  <si>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</si>
  <si>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</si>
  <si>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</si>
  <si>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</si>
  <si>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</si>
  <si>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</si>
  <si>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</si>
  <si>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</si>
  <si>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</si>
  <si>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</si>
  <si>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</si>
  <si>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</si>
  <si>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</si>
  <si>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</si>
  <si>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</si>
  <si>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</si>
  <si>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</si>
  <si>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</si>
  <si>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</si>
  <si>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</si>
  <si>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</si>
  <si>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</si>
  <si>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</si>
  <si>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</si>
  <si>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</si>
  <si>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</si>
  <si>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</si>
  <si>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</si>
  <si>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</si>
  <si>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</si>
  <si>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</si>
  <si>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</si>
  <si>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</si>
  <si>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</si>
  <si>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</si>
  <si>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</si>
  <si>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</si>
  <si>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</si>
  <si>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</si>
  <si>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</si>
  <si>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</si>
  <si>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</si>
  <si>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</si>
  <si>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</si>
  <si>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</si>
  <si>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</si>
  <si>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</si>
  <si>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</si>
  <si>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</si>
  <si>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</si>
  <si>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</si>
  <si>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</si>
  <si>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</si>
  <si>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</si>
  <si>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</si>
  <si>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</si>
  <si>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</si>
  <si>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</si>
  <si>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</si>
  <si>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</si>
  <si>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</si>
  <si>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</si>
  <si>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</si>
  <si>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</si>
  <si>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</si>
  <si>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</si>
  <si>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</si>
  <si>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</si>
  <si>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</si>
  <si>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</si>
  <si>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</si>
  <si>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</si>
  <si>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</si>
  <si>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</si>
  <si>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</si>
  <si>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</si>
  <si>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</si>
  <si>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</si>
  <si>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</si>
  <si>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</si>
  <si>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</si>
  <si>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</si>
  <si>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</si>
  <si>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</si>
  <si>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</si>
  <si>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</si>
  <si>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</si>
  <si>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</si>
  <si>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</si>
  <si>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</si>
  <si>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</si>
  <si>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</si>
  <si>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</si>
  <si>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</si>
  <si>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</si>
  <si>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</si>
  <si>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</si>
  <si>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</si>
  <si>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</si>
  <si>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</si>
  <si>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</si>
  <si>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</si>
  <si>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</si>
  <si>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</si>
  <si>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</si>
  <si>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</si>
  <si>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</si>
  <si>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</si>
  <si>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</si>
  <si>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</si>
  <si>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</si>
  <si>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</si>
  <si>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</si>
  <si>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</si>
  <si>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</si>
  <si>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</si>
  <si>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</si>
  <si>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</si>
  <si>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</si>
  <si>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</si>
  <si>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</si>
  <si>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</si>
  <si>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</si>
  <si>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</si>
  <si>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</si>
  <si>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</si>
  <si>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</si>
  <si>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</si>
  <si>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</si>
  <si>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</si>
  <si>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</si>
  <si>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</si>
  <si>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</si>
  <si>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</si>
  <si>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</si>
  <si>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</si>
  <si>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</si>
  <si>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</si>
  <si>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</si>
  <si>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</si>
  <si>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</si>
  <si>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</si>
  <si>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</si>
  <si>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</si>
  <si>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</si>
  <si>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</si>
  <si>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</si>
  <si>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</si>
  <si>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</si>
  <si>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</si>
  <si>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</si>
  <si>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</si>
  <si>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</si>
  <si>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</si>
  <si>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</si>
  <si>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</si>
  <si>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</si>
  <si>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</si>
  <si>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</si>
  <si>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</si>
  <si>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</si>
  <si>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</si>
  <si>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</si>
  <si>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</si>
  <si>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</si>
  <si>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</si>
  <si>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</si>
  <si>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</si>
  <si>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</si>
  <si>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</si>
  <si>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</si>
  <si>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</si>
  <si>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</si>
  <si>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</si>
  <si>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</si>
  <si>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</si>
  <si>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</si>
  <si>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</si>
  <si>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</si>
  <si>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</si>
  <si>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</si>
  <si>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</si>
  <si>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</si>
  <si>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</si>
  <si>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</si>
  <si>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</si>
  <si>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</si>
  <si>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</si>
  <si>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</si>
  <si>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</si>
  <si>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</si>
  <si>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</si>
  <si>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</si>
  <si>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</si>
  <si>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</si>
  <si>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</si>
  <si>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</si>
  <si>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</si>
  <si>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</si>
  <si>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</si>
  <si>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</si>
  <si>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</si>
  <si>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</si>
  <si>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</si>
  <si>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</si>
  <si>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</si>
  <si>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</si>
  <si>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</si>
  <si>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</si>
  <si>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</si>
  <si>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</si>
  <si>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</si>
  <si>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</si>
  <si>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</si>
  <si>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</si>
  <si>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</si>
  <si>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</si>
  <si>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</si>
  <si>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</si>
  <si>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</si>
  <si>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</si>
  <si>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</si>
  <si>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</si>
  <si>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</si>
  <si>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</si>
  <si>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</si>
  <si>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</si>
  <si>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</si>
  <si>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</si>
  <si>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</si>
  <si>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</si>
  <si>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</si>
  <si>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</si>
  <si>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</si>
  <si>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</si>
  <si>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</si>
  <si>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</si>
  <si>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</si>
  <si>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</si>
  <si>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</si>
  <si>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</si>
  <si>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</si>
  <si>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</si>
  <si>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</si>
  <si>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</si>
  <si>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</si>
  <si>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</si>
  <si>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</si>
  <si>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</si>
  <si>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</si>
  <si>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</si>
  <si>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</si>
  <si>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</si>
  <si>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</si>
  <si>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</si>
  <si>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</si>
  <si>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</si>
  <si>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</si>
  <si>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</si>
  <si>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</si>
  <si>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</si>
  <si>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</si>
  <si>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</si>
  <si>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</si>
  <si>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</si>
  <si>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</si>
  <si>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</si>
  <si>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</si>
  <si>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</si>
  <si>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</si>
  <si>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</si>
  <si>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</si>
  <si>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</si>
  <si>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</si>
  <si>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</si>
  <si>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</si>
  <si>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</si>
  <si>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</si>
  <si>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</si>
  <si>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</si>
  <si>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</si>
  <si>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</si>
  <si>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</si>
  <si>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</si>
  <si>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</si>
  <si>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</si>
  <si>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</si>
  <si>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</si>
  <si>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</si>
  <si>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</si>
  <si>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</si>
  <si>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</si>
  <si>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</si>
  <si>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</si>
  <si>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</si>
  <si>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</si>
  <si>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</si>
  <si>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</si>
  <si>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</si>
  <si>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</si>
  <si>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</si>
  <si>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</si>
  <si>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</si>
  <si>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</si>
  <si>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</si>
  <si>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</si>
  <si>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</si>
  <si>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</si>
  <si>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</si>
  <si>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</si>
  <si>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</si>
  <si>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</si>
  <si>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</si>
  <si>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</si>
  <si>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</si>
  <si>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</si>
  <si>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</si>
  <si>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</si>
  <si>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</si>
  <si>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</si>
  <si>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</si>
  <si>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</si>
  <si>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</si>
  <si>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</si>
  <si>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</si>
  <si>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</si>
  <si>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</si>
  <si>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</si>
  <si>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</si>
  <si>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</si>
  <si>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</si>
  <si>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</si>
  <si>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</si>
  <si>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</si>
  <si>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</si>
  <si>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</si>
  <si>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</si>
  <si>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</si>
  <si>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</si>
  <si>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</si>
  <si>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</si>
  <si>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</si>
  <si>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</si>
  <si>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</si>
  <si>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</si>
  <si>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</si>
  <si>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</si>
  <si>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</si>
  <si>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</si>
  <si>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</si>
  <si>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</si>
  <si>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</si>
  <si>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</si>
  <si>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</si>
  <si>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</si>
  <si>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</si>
  <si>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</si>
  <si>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</si>
  <si>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</si>
  <si>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</si>
  <si>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</si>
  <si>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</si>
  <si>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</si>
  <si>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</si>
  <si>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</si>
  <si>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</si>
  <si>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</si>
  <si>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</si>
  <si>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</si>
  <si>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</si>
  <si>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</si>
  <si>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</si>
  <si>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</si>
  <si>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</si>
  <si>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</si>
  <si>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</si>
  <si>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</si>
  <si>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</si>
  <si>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</si>
  <si>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</si>
  <si>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</si>
  <si>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</si>
  <si>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</si>
  <si>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</si>
  <si>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</si>
  <si>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</si>
  <si>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</si>
  <si>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</si>
  <si>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</si>
  <si>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</si>
  <si>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</si>
  <si>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</si>
  <si>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</si>
  <si>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</si>
  <si>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</si>
  <si>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</si>
  <si>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</si>
  <si>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</si>
  <si>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</si>
  <si>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</si>
  <si>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</si>
  <si>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</si>
  <si>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</si>
  <si>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</si>
  <si>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</si>
  <si>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</si>
  <si>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</si>
  <si>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</si>
  <si>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</si>
  <si>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</si>
  <si>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</si>
  <si>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</si>
  <si>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</si>
  <si>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</si>
  <si>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</si>
  <si>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</si>
  <si>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</si>
  <si>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</si>
  <si>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</si>
  <si>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</si>
  <si>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</si>
  <si>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</si>
  <si>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</si>
  <si>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</si>
  <si>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</si>
  <si>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</si>
  <si>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</si>
  <si>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</si>
  <si>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</si>
  <si>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</si>
  <si>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</si>
  <si>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</si>
  <si>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</si>
  <si>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</si>
  <si>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</si>
  <si>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</si>
  <si>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</si>
  <si>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</si>
  <si>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</si>
  <si>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</si>
  <si>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</si>
  <si>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</si>
  <si>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</si>
  <si>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</si>
  <si>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</si>
  <si>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</si>
  <si>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</si>
  <si>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</si>
  <si>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</si>
  <si>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</si>
  <si>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</si>
  <si>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</si>
  <si>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</si>
  <si>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</si>
  <si>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</si>
  <si>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</si>
  <si>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</si>
  <si>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</si>
  <si>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</si>
  <si>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</si>
  <si>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</si>
  <si>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</si>
  <si>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</si>
  <si>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</si>
  <si>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</si>
  <si>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</si>
  <si>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</si>
  <si>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</si>
  <si>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</si>
  <si>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</si>
  <si>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</si>
  <si>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</si>
  <si>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</si>
  <si>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</si>
  <si>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</si>
  <si>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</si>
  <si>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</si>
  <si>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</si>
  <si>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</si>
  <si>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</si>
  <si>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</si>
  <si>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</si>
  <si>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</si>
  <si>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</si>
  <si>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</si>
  <si>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</si>
  <si>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</si>
  <si>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</si>
  <si>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</si>
  <si>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</si>
  <si>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</si>
  <si>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</si>
  <si>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</si>
  <si>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</si>
  <si>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</si>
  <si>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</si>
  <si>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</si>
  <si>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</si>
  <si>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</si>
  <si>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</si>
  <si>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</si>
  <si>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</si>
  <si>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</si>
  <si>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</si>
  <si>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</si>
  <si>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</si>
  <si>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</si>
  <si>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</si>
  <si>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</si>
  <si>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</si>
  <si>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</si>
  <si>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</si>
  <si>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</si>
  <si>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</si>
  <si>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</si>
  <si>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</si>
  <si>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</si>
  <si>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</si>
  <si>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</si>
  <si>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</si>
  <si>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</si>
  <si>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</si>
  <si>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</si>
  <si>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</si>
  <si>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</si>
  <si>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</si>
  <si>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</si>
  <si>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</si>
  <si>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</si>
  <si>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</si>
  <si>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</si>
  <si>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</si>
  <si>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</si>
  <si>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</si>
  <si>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</si>
  <si>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</si>
  <si>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</si>
  <si>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</si>
  <si>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</si>
  <si>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</si>
  <si>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</si>
  <si>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</si>
  <si>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</si>
  <si>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</si>
  <si>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</si>
  <si>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</si>
  <si>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</si>
  <si>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</si>
  <si>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</si>
  <si>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</si>
  <si>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</si>
  <si>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</si>
  <si>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</si>
  <si>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</si>
  <si>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</si>
  <si>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</si>
  <si>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</si>
  <si>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</si>
  <si>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</si>
  <si>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</si>
  <si>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</si>
  <si>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</si>
  <si>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</si>
  <si>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</si>
  <si>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</si>
  <si>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</si>
  <si>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</si>
  <si>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</si>
  <si>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</si>
  <si>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</si>
  <si>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</si>
  <si>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</si>
  <si>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</si>
  <si>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</si>
  <si>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</si>
  <si>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</si>
  <si>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</si>
  <si>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</si>
  <si>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</si>
  <si>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</si>
  <si>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</si>
  <si>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</si>
  <si>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</si>
  <si>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</si>
  <si>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</si>
  <si>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</si>
  <si>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</si>
  <si>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</si>
  <si>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</si>
  <si>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</si>
  <si>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</si>
  <si>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</si>
  <si>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</si>
  <si>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</si>
  <si>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</si>
  <si>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</si>
  <si>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</si>
  <si>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</si>
  <si>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</si>
  <si>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</si>
  <si>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</si>
  <si>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</si>
  <si>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</si>
  <si>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</si>
  <si>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</si>
  <si>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</si>
  <si>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</si>
  <si>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</si>
  <si>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</si>
  <si>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</si>
  <si>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</si>
  <si>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</si>
  <si>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</si>
  <si>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</si>
  <si>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</si>
  <si>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</si>
  <si>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</si>
  <si>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</si>
  <si>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</si>
  <si>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</si>
  <si>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</si>
  <si>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</si>
  <si>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</si>
  <si>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</si>
  <si>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</si>
  <si>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</si>
  <si>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</si>
  <si>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</si>
  <si>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</si>
  <si>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</si>
  <si>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</si>
  <si>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</si>
  <si>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</si>
  <si>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</si>
  <si>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</si>
  <si>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</si>
  <si>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</si>
  <si>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</si>
  <si>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</si>
  <si>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</si>
  <si>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</si>
  <si>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</si>
  <si>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</si>
  <si>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</si>
  <si>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</si>
  <si>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</si>
  <si>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</si>
  <si>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</si>
  <si>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</si>
  <si>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</si>
  <si>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</si>
  <si>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</si>
  <si>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</si>
  <si>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</si>
  <si>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</si>
  <si>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</si>
  <si>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</si>
  <si>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</si>
  <si>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</si>
  <si>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</si>
  <si>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</si>
  <si>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</si>
  <si>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</si>
  <si>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</si>
  <si>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</si>
  <si>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</si>
  <si>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</si>
  <si>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</si>
  <si>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</si>
  <si>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</si>
  <si>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</si>
  <si>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</si>
  <si>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</si>
  <si>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</si>
  <si>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</si>
  <si>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</si>
  <si>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</si>
  <si>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</si>
  <si>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</si>
  <si>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</si>
  <si>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</si>
  <si>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</si>
  <si>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</si>
  <si>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</si>
  <si>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</si>
  <si>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</si>
  <si>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</si>
  <si>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</si>
  <si>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</si>
  <si>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</si>
  <si>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</si>
  <si>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</si>
  <si>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</si>
  <si>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</si>
  <si>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</si>
  <si>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</si>
  <si>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</si>
  <si>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</si>
  <si>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</si>
  <si>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</si>
  <si>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</si>
  <si>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</si>
  <si>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</si>
  <si>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</si>
  <si>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</si>
  <si>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</si>
  <si>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</si>
  <si>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</si>
  <si>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</si>
  <si>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</si>
  <si>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</si>
  <si>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</si>
  <si>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</si>
  <si>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</si>
  <si>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</si>
  <si>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</si>
  <si>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</si>
  <si>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</si>
  <si>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</si>
  <si>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</si>
  <si>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</si>
  <si>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</si>
  <si>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</si>
  <si>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</si>
  <si>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</si>
  <si>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</si>
  <si>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</si>
  <si>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</si>
  <si>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</si>
  <si>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</si>
  <si>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</si>
  <si>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</si>
  <si>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</si>
  <si>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</si>
  <si>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</si>
  <si>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</si>
  <si>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</si>
  <si>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</si>
  <si>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</si>
  <si>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</si>
  <si>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</si>
  <si>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</si>
  <si>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</si>
  <si>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</si>
  <si>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</si>
  <si>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</si>
  <si>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</si>
  <si>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</si>
  <si>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</si>
  <si>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</si>
  <si>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</si>
  <si>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</si>
  <si>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</si>
  <si>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</si>
  <si>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</si>
  <si>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</si>
  <si>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</si>
  <si>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</si>
  <si>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</si>
  <si>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</si>
  <si>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</si>
  <si>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</si>
  <si>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</si>
  <si>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</si>
  <si>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</si>
  <si>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</si>
  <si>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</si>
  <si>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</si>
  <si>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</si>
  <si>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</si>
  <si>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</si>
  <si>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</si>
  <si>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</si>
  <si>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</si>
  <si>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</si>
  <si>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</si>
  <si>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</si>
  <si>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</si>
  <si>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</si>
  <si>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</si>
  <si>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</si>
  <si>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</si>
  <si>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</si>
  <si>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</si>
  <si>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</si>
  <si>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</si>
  <si>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</si>
  <si>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</si>
  <si>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</si>
  <si>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</si>
  <si>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</si>
  <si>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</si>
  <si>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</si>
  <si>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</si>
  <si>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</si>
  <si>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</si>
  <si>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</si>
  <si>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</si>
  <si>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</si>
  <si>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</si>
  <si>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</si>
  <si>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</si>
  <si>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</si>
  <si>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</si>
  <si>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</si>
  <si>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</si>
  <si>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</si>
  <si>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</si>
  <si>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</si>
  <si>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</si>
  <si>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</si>
  <si>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</si>
  <si>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</si>
  <si>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</si>
  <si>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</si>
  <si>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</si>
  <si>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</si>
  <si>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</si>
  <si>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</si>
  <si>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</si>
  <si>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</si>
  <si>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</si>
  <si>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</si>
  <si>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</si>
  <si>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</si>
  <si>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</si>
  <si>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</si>
  <si>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</si>
  <si>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</si>
  <si>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</si>
  <si>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</si>
  <si>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</si>
  <si>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</si>
  <si>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</si>
  <si>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</si>
  <si>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</si>
  <si>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</si>
  <si>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</si>
  <si>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</si>
  <si>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</si>
  <si>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</si>
  <si>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</si>
  <si>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</si>
  <si>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</si>
  <si>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</si>
  <si>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</si>
  <si>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</si>
  <si>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</si>
  <si>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</si>
  <si>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</si>
  <si>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</si>
  <si>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</si>
  <si>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</si>
  <si>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</si>
  <si>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</si>
  <si>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</si>
  <si>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</si>
  <si>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</si>
  <si>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</si>
  <si>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</si>
  <si>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</si>
  <si>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</si>
  <si>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</si>
  <si>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</si>
  <si>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</si>
  <si>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</si>
  <si>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</si>
  <si>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</si>
  <si>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</si>
  <si>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</si>
  <si>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</si>
  <si>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</si>
  <si>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</si>
  <si>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</si>
  <si>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</si>
  <si>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</si>
  <si>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</si>
  <si>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</si>
  <si>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</si>
  <si>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</si>
  <si>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</si>
  <si>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</si>
  <si>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</si>
  <si>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</si>
  <si>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</si>
  <si>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</si>
  <si>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</si>
  <si>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</si>
  <si>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</si>
  <si>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</si>
  <si>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</si>
  <si>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</si>
  <si>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</si>
  <si>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</si>
  <si>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</si>
  <si>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</si>
  <si>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</si>
  <si>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</si>
  <si>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</si>
  <si>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</si>
  <si>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</si>
  <si>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</si>
  <si>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</si>
  <si>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</si>
  <si>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</si>
  <si>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</si>
  <si>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</si>
  <si>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</si>
  <si>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</si>
  <si>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</si>
  <si>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</si>
  <si>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</si>
  <si>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</si>
  <si>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</si>
  <si>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</si>
  <si>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</si>
  <si>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</si>
  <si>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</si>
  <si>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</si>
  <si>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</si>
  <si>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</si>
  <si>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</si>
  <si>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</si>
  <si>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</si>
  <si>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</si>
  <si>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</si>
  <si>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</si>
  <si>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</si>
  <si>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</si>
  <si>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</si>
  <si>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</si>
  <si>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</si>
  <si>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</si>
  <si>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</si>
  <si>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</si>
  <si>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</si>
  <si>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</si>
  <si>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</si>
  <si>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</si>
  <si>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</si>
  <si>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</si>
  <si>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</si>
  <si>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</si>
  <si>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</si>
  <si>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</si>
  <si>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</si>
  <si>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</si>
  <si>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</si>
  <si>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</si>
  <si>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</si>
  <si>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</si>
  <si>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</si>
  <si>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</si>
  <si>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</si>
  <si>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</si>
  <si>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</si>
  <si>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</si>
  <si>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</si>
  <si>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</si>
  <si>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</si>
  <si>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</si>
  <si>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</si>
  <si>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</si>
  <si>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</si>
  <si>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</si>
  <si>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</si>
  <si>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</si>
  <si>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</si>
  <si>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</si>
  <si>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</si>
  <si>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</si>
  <si>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</si>
  <si>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</si>
  <si>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</si>
  <si>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</si>
  <si>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</si>
  <si>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</si>
  <si>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</si>
  <si>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</si>
  <si>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</si>
  <si>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</si>
  <si>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</si>
  <si>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</si>
  <si>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</si>
  <si>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</si>
  <si>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</si>
  <si>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</si>
  <si>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</si>
  <si>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</si>
  <si>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</si>
  <si>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</si>
  <si>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</si>
  <si>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</si>
  <si>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</si>
  <si>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</si>
  <si>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</si>
  <si>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</si>
  <si>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</si>
  <si>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</si>
  <si>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</si>
  <si>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</si>
  <si>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</si>
  <si>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</si>
  <si>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</si>
  <si>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</si>
  <si>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</si>
  <si>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</si>
  <si>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</si>
  <si>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</si>
  <si>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</si>
  <si>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</si>
  <si>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</si>
  <si>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</si>
  <si>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</si>
  <si>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</si>
  <si>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</si>
  <si>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</si>
  <si>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</si>
  <si>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</si>
  <si>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</si>
  <si>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</si>
  <si>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</si>
  <si>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</si>
  <si>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</si>
  <si>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</si>
  <si>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</si>
  <si>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</si>
  <si>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</si>
  <si>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</si>
  <si>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</si>
  <si>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</si>
  <si>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</si>
  <si>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</si>
  <si>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</si>
  <si>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</si>
  <si>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</si>
  <si>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</si>
  <si>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</si>
  <si>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</si>
  <si>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</si>
  <si>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</si>
  <si>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</si>
  <si>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</si>
  <si>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</si>
  <si>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</si>
  <si>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</si>
  <si>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</si>
  <si>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</si>
  <si>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</si>
  <si>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</si>
  <si>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</si>
  <si>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</si>
  <si>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</si>
  <si>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</si>
  <si>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</si>
  <si>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</si>
  <si>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</si>
  <si>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</si>
  <si>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</si>
  <si>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</si>
  <si>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</si>
  <si>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</si>
  <si>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</si>
  <si>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</si>
  <si>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</si>
  <si>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</si>
  <si>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</si>
  <si>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</si>
  <si>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</si>
  <si>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</si>
  <si>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</si>
  <si>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</si>
  <si>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</si>
  <si>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</si>
  <si>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</si>
  <si>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</si>
  <si>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</si>
  <si>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</si>
  <si>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</si>
  <si>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</si>
  <si>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</si>
  <si>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</si>
  <si>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</si>
  <si>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</si>
  <si>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</si>
  <si>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</si>
  <si>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</si>
  <si>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</si>
  <si>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</si>
  <si>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</si>
  <si>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</si>
  <si>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</si>
  <si>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</si>
  <si>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</si>
  <si>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</si>
  <si>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</si>
  <si>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</si>
  <si>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</si>
  <si>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</si>
  <si>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</si>
  <si>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</si>
  <si>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</si>
  <si>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</si>
  <si>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</si>
  <si>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</si>
  <si>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</si>
  <si>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</si>
  <si>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</si>
  <si>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</si>
  <si>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</si>
  <si>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</si>
  <si>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</si>
  <si>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</si>
  <si>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</si>
  <si>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</si>
  <si>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</si>
  <si>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</si>
  <si>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</si>
  <si>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</si>
  <si>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</si>
  <si>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</si>
  <si>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</si>
  <si>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</si>
  <si>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</si>
  <si>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</si>
  <si>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</si>
  <si>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</si>
  <si>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</si>
  <si>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</si>
  <si>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</si>
  <si>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</si>
  <si>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</si>
  <si>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</si>
  <si>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</si>
  <si>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</si>
  <si>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</si>
  <si>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</si>
  <si>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</si>
  <si>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</si>
  <si>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</si>
  <si>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</si>
  <si>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</si>
  <si>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</si>
  <si>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</si>
  <si>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</si>
  <si>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</si>
  <si>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</si>
  <si>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</si>
  <si>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</si>
  <si>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</si>
  <si>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</si>
  <si>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</si>
  <si>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</si>
  <si>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</si>
  <si>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</si>
  <si>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</si>
  <si>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</si>
  <si>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</si>
  <si>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</si>
  <si>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</si>
  <si>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</si>
  <si>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</si>
  <si>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</si>
  <si>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</si>
  <si>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</si>
  <si>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</si>
  <si>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</si>
  <si>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</si>
  <si>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</si>
  <si>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</si>
  <si>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</si>
  <si>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</si>
  <si>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</si>
  <si>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</si>
  <si>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</si>
  <si>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</si>
  <si>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</si>
  <si>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</si>
  <si>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</si>
  <si>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</si>
  <si>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</si>
  <si>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</si>
  <si>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</si>
  <si>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</si>
  <si>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</si>
  <si>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</si>
  <si>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</si>
  <si>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</si>
  <si>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</si>
  <si>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</si>
  <si>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</si>
  <si>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</si>
  <si>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</si>
  <si>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</si>
  <si>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</si>
  <si>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</si>
  <si>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</si>
  <si>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</si>
  <si>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</si>
  <si>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</si>
  <si>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</si>
  <si>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</si>
  <si>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</si>
  <si>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</si>
  <si>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</si>
  <si>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</si>
  <si>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</si>
  <si>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</si>
  <si>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</si>
  <si>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</si>
  <si>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</si>
  <si>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</si>
  <si>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</si>
  <si>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</si>
  <si>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</si>
  <si>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</si>
  <si>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</si>
  <si>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</si>
  <si>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</si>
  <si>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</si>
  <si>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</si>
  <si>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</si>
  <si>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</si>
  <si>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</si>
  <si>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</si>
  <si>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</si>
  <si>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</si>
  <si>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</si>
  <si>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</si>
  <si>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</si>
  <si>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</si>
  <si>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</si>
  <si>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</si>
  <si>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</si>
  <si>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</si>
  <si>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</si>
  <si>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</si>
  <si>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</si>
  <si>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</si>
  <si>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</si>
  <si>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</si>
  <si>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</si>
  <si>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</si>
  <si>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</si>
  <si>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</si>
  <si>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</si>
  <si>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</si>
  <si>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</si>
  <si>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</si>
  <si>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</si>
  <si>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</si>
  <si>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</si>
  <si>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</si>
  <si>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</si>
  <si>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</si>
  <si>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</si>
  <si>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</si>
  <si>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</si>
  <si>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</si>
  <si>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</si>
  <si>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</si>
  <si>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</si>
  <si>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</si>
  <si>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</si>
  <si>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</si>
  <si>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</si>
  <si>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</si>
  <si>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</si>
  <si>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</si>
  <si>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</si>
  <si>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</si>
  <si>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</si>
  <si>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</si>
  <si>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</si>
  <si>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</si>
  <si>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</si>
  <si>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</si>
  <si>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</si>
  <si>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</si>
  <si>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</si>
  <si>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</si>
  <si>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</si>
  <si>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</si>
  <si>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</si>
  <si>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</si>
  <si>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</si>
  <si>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</si>
  <si>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</si>
  <si>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</si>
  <si>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</si>
  <si>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</si>
  <si>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</si>
  <si>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</si>
  <si>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</si>
  <si>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</si>
  <si>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</si>
  <si>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</si>
  <si>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</si>
  <si>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</si>
  <si>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</si>
  <si>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</si>
  <si>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</si>
  <si>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</si>
  <si>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</si>
  <si>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</si>
  <si>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</si>
  <si>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</si>
  <si>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</si>
  <si>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</si>
  <si>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</si>
  <si>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</si>
  <si>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</si>
  <si>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</si>
  <si>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</si>
  <si>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</si>
  <si>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</si>
  <si>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</si>
  <si>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</si>
  <si>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</si>
  <si>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</si>
  <si>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</si>
  <si>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</si>
  <si>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</si>
  <si>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</si>
  <si>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</si>
  <si>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</si>
  <si>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</si>
  <si>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</si>
  <si>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</si>
  <si>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</si>
  <si>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</si>
  <si>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</si>
  <si>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</si>
  <si>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</si>
  <si>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</si>
  <si>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</si>
  <si>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</si>
  <si>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</si>
  <si>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</si>
  <si>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</si>
  <si>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</si>
  <si>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</si>
  <si>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</si>
  <si>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</si>
  <si>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</si>
  <si>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</si>
  <si>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</si>
  <si>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</si>
  <si>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</si>
  <si>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</si>
  <si>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</si>
  <si>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</si>
  <si>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</si>
  <si>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</si>
  <si>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</si>
  <si>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</si>
  <si>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</si>
  <si>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</si>
  <si>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</si>
  <si>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</si>
  <si>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</si>
  <si>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</si>
  <si>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</si>
  <si>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</si>
  <si>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</si>
  <si>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</si>
  <si>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</si>
  <si>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</si>
  <si>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</si>
  <si>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</si>
  <si>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</si>
  <si>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</si>
  <si>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</si>
  <si>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</si>
  <si>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</si>
  <si>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</si>
  <si>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</si>
  <si>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</si>
  <si>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</si>
  <si>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</si>
  <si>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</si>
  <si>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</si>
  <si>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</si>
  <si>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</si>
  <si>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</si>
  <si>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</si>
  <si>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</si>
  <si>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</si>
  <si>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</si>
  <si>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</si>
  <si>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</si>
  <si>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</si>
  <si>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</si>
  <si>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</si>
  <si>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</si>
  <si>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</si>
  <si>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</si>
  <si>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</si>
  <si>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</si>
  <si>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</si>
  <si>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</si>
  <si>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</si>
  <si>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</si>
  <si>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</si>
  <si>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</si>
  <si>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</si>
  <si>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</si>
  <si>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</si>
  <si>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</si>
  <si>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</si>
  <si>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</si>
  <si>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</si>
  <si>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</si>
  <si>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</si>
  <si>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</si>
  <si>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</si>
  <si>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</si>
  <si>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</si>
  <si>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</si>
  <si>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</si>
  <si>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</si>
  <si>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</si>
  <si>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</si>
  <si>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</si>
  <si>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</si>
  <si>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</si>
  <si>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</si>
  <si>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</si>
  <si>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</si>
  <si>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</si>
  <si>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</si>
  <si>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</si>
  <si>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</si>
  <si>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</si>
  <si>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</si>
  <si>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</si>
  <si>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</si>
  <si>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</si>
  <si>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</si>
  <si>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</si>
  <si>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</si>
  <si>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</si>
  <si>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</si>
  <si>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</si>
  <si>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</si>
  <si>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</si>
  <si>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</si>
  <si>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</si>
  <si>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</si>
  <si>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</si>
  <si>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</si>
  <si>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</si>
  <si>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</si>
  <si>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</si>
  <si>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</si>
  <si>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</si>
  <si>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</si>
  <si>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</si>
  <si>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</si>
  <si>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</si>
  <si>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</si>
  <si>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</si>
  <si>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</si>
  <si>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</si>
  <si>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</si>
  <si>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</si>
  <si>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</si>
  <si>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</si>
  <si>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</si>
  <si>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</si>
  <si>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</si>
  <si>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</si>
  <si>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</si>
  <si>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</si>
  <si>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</si>
  <si>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</si>
  <si>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</si>
  <si>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</si>
  <si>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</si>
  <si>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</si>
  <si>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</si>
  <si>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</si>
  <si>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</si>
  <si>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</si>
  <si>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</si>
  <si>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</si>
  <si>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</si>
  <si>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</si>
  <si>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</si>
  <si>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</si>
  <si>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</si>
  <si>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</si>
  <si>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</si>
  <si>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</si>
  <si>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</si>
  <si>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</si>
  <si>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</si>
  <si>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</si>
  <si>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</si>
  <si>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</si>
  <si>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</si>
  <si>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</si>
  <si>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</si>
  <si>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</si>
  <si>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</si>
  <si>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</si>
  <si>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</si>
  <si>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</si>
  <si>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</si>
  <si>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</si>
  <si>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</si>
  <si>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</si>
  <si>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</si>
  <si>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</si>
  <si>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</si>
  <si>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</si>
  <si>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</si>
  <si>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</si>
  <si>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</si>
  <si>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</si>
  <si>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</si>
  <si>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</si>
  <si>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</si>
  <si>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</si>
  <si>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</si>
  <si>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</si>
  <si>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</si>
  <si>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</si>
  <si>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</si>
  <si>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</si>
  <si>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</si>
  <si>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</si>
  <si>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</si>
  <si>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</si>
  <si>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</si>
  <si>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</si>
  <si>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</si>
  <si>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</si>
  <si>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</si>
  <si>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</si>
  <si>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</si>
  <si>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</si>
  <si>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</si>
  <si>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</si>
  <si>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</si>
  <si>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</si>
  <si>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</si>
  <si>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</si>
  <si>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</si>
  <si>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</si>
  <si>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</si>
  <si>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</si>
  <si>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</si>
  <si>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</si>
  <si>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</si>
  <si>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</si>
  <si>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</si>
  <si>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</si>
  <si>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</si>
  <si>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</si>
  <si>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</si>
  <si>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</si>
  <si>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</si>
  <si>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</si>
  <si>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</si>
  <si>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</si>
  <si>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</si>
  <si>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</si>
  <si>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</si>
  <si>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</si>
  <si>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</si>
  <si>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</si>
  <si>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</si>
  <si>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</si>
  <si>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</si>
  <si>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</si>
  <si>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</si>
  <si>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</si>
  <si>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</si>
  <si>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</si>
  <si>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</si>
  <si>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</si>
  <si>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</si>
  <si>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</si>
  <si>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</si>
  <si>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</si>
  <si>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</si>
  <si>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</si>
  <si>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</si>
  <si>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</si>
  <si>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</si>
  <si>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</si>
  <si>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</si>
  <si>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</si>
  <si>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</si>
  <si>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</si>
  <si>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</si>
  <si>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</si>
  <si>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</si>
  <si>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</si>
  <si>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</si>
  <si>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</si>
  <si>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</si>
  <si>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</si>
  <si>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</si>
  <si>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</si>
  <si>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</si>
  <si>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</si>
  <si>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</si>
  <si>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</si>
  <si>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</si>
  <si>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</si>
  <si>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</si>
  <si>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</si>
  <si>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</si>
  <si>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</si>
  <si>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</si>
  <si>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</si>
  <si>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</si>
  <si>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</si>
  <si>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</si>
  <si>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</si>
  <si>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</si>
  <si>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</si>
  <si>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</si>
  <si>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</si>
  <si>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</si>
  <si>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</si>
  <si>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</si>
  <si>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</si>
  <si>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</si>
  <si>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</si>
  <si>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</si>
  <si>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</si>
  <si>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</si>
  <si>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</si>
  <si>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</si>
  <si>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</si>
  <si>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</si>
  <si>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</si>
  <si>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</si>
  <si>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</si>
  <si>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</si>
  <si>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</si>
  <si>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</si>
  <si>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</si>
  <si>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</si>
  <si>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</si>
  <si>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</si>
  <si>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</si>
  <si>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</si>
  <si>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</si>
  <si>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</si>
  <si>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</si>
  <si>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</si>
  <si>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</si>
  <si>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</si>
  <si>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</si>
  <si>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</si>
  <si>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</si>
  <si>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</si>
  <si>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</si>
  <si>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</si>
  <si>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</si>
  <si>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</si>
  <si>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</si>
  <si>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</si>
  <si>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</si>
  <si>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</si>
  <si>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</si>
  <si>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</si>
  <si>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</si>
  <si>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</si>
  <si>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</si>
  <si>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</si>
  <si>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</si>
  <si>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</si>
  <si>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</si>
  <si>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</si>
  <si>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</si>
  <si>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</si>
  <si>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</si>
  <si>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</si>
  <si>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</si>
  <si>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</si>
  <si>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</si>
  <si>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</si>
  <si>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</si>
  <si>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</si>
  <si>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</si>
  <si>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</si>
  <si>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</si>
  <si>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</si>
  <si>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</si>
  <si>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</si>
  <si>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</si>
  <si>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</si>
  <si>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</si>
  <si>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</si>
  <si>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</si>
  <si>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</si>
  <si>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</si>
  <si>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</si>
  <si>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</si>
  <si>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</si>
  <si>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</si>
  <si>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</si>
  <si>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</si>
  <si>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</si>
  <si>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</si>
  <si>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</si>
  <si>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</si>
  <si>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</si>
  <si>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</si>
  <si>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</si>
  <si>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</si>
  <si>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</si>
  <si>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</si>
  <si>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</si>
  <si>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</si>
  <si>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</si>
  <si>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</si>
  <si>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</si>
  <si>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</si>
  <si>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</si>
  <si>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</si>
  <si>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</si>
  <si>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</si>
  <si>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</si>
  <si>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</si>
  <si>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</si>
  <si>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</si>
  <si>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</si>
  <si>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</si>
  <si>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</si>
  <si>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</si>
  <si>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</si>
  <si>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</si>
  <si>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</si>
  <si>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</si>
  <si>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</si>
  <si>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</si>
  <si>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</si>
  <si>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</si>
  <si>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</si>
  <si>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</si>
  <si>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</si>
  <si>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</si>
  <si>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</si>
  <si>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</si>
  <si>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</si>
  <si>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</si>
  <si>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</si>
  <si>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</si>
  <si>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</si>
  <si>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</si>
  <si>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</si>
  <si>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</si>
  <si>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</si>
  <si>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</si>
  <si>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</si>
  <si>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</si>
  <si>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</si>
  <si>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</si>
  <si>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</si>
  <si>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</si>
  <si>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</si>
  <si>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</si>
  <si>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</si>
  <si>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</si>
  <si>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</si>
  <si>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</si>
  <si>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</si>
  <si>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</si>
  <si>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</si>
  <si>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</si>
  <si>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</si>
  <si>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</si>
  <si>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</si>
  <si>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</si>
  <si>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</si>
  <si>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</si>
  <si>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</si>
  <si>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</si>
  <si>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</si>
  <si>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</si>
  <si>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</si>
  <si>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</si>
  <si>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</si>
  <si>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</si>
  <si>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</si>
  <si>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</si>
  <si>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</si>
  <si>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</si>
  <si>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</si>
  <si>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</si>
  <si>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</si>
  <si>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</si>
  <si>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</si>
  <si>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</si>
  <si>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</si>
  <si>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</si>
  <si>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</si>
  <si>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</si>
  <si>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</si>
  <si>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</si>
  <si>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</si>
  <si>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</si>
  <si>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</si>
  <si>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</si>
  <si>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</si>
  <si>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</si>
  <si>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</si>
  <si>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</si>
  <si>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</si>
  <si>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</si>
  <si>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</si>
  <si>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</si>
  <si>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</si>
  <si>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</si>
  <si>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</si>
  <si>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</si>
  <si>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</si>
  <si>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</si>
  <si>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</si>
  <si>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</si>
  <si>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</si>
  <si>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</si>
  <si>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</si>
  <si>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</si>
  <si>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</si>
  <si>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</si>
  <si>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</si>
  <si>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</si>
  <si>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</si>
  <si>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</si>
  <si>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</si>
  <si>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</si>
  <si>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</si>
  <si>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</si>
  <si>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</si>
  <si>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</si>
  <si>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</si>
  <si>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</si>
  <si>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</si>
  <si>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</si>
  <si>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</si>
  <si>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</si>
  <si>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</si>
  <si>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</si>
  <si>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</si>
  <si>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</si>
  <si>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</si>
  <si>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</si>
  <si>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</si>
  <si>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</si>
  <si>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</si>
  <si>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</si>
  <si>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</si>
  <si>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</si>
  <si>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</si>
  <si>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</si>
  <si>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</si>
  <si>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</si>
  <si>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</si>
  <si>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</si>
  <si>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</si>
  <si>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</si>
  <si>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</si>
  <si>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</si>
  <si>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</si>
  <si>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</si>
  <si>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</si>
  <si>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</si>
  <si>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</si>
  <si>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</si>
  <si>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</si>
  <si>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</si>
  <si>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</si>
  <si>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</si>
  <si>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</si>
  <si>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</si>
  <si>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</si>
  <si>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</si>
  <si>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</si>
  <si>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</si>
  <si>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</si>
  <si>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</si>
  <si>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</si>
  <si>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</si>
  <si>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</si>
  <si>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</si>
  <si>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</si>
  <si>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</si>
  <si>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</si>
  <si>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</si>
  <si>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</si>
  <si>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</si>
  <si>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</si>
  <si>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</si>
  <si>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</si>
  <si>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</si>
  <si>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</si>
  <si>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</si>
  <si>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</si>
  <si>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</si>
  <si>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</si>
  <si>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</si>
  <si>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</si>
  <si>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</si>
  <si>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</si>
  <si>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</si>
  <si>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</si>
  <si>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</si>
  <si>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</si>
  <si>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</si>
  <si>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</si>
  <si>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</si>
  <si>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</si>
  <si>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</si>
  <si>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</si>
  <si>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</si>
  <si>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</si>
  <si>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</si>
  <si>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</si>
  <si>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</si>
  <si>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</si>
  <si>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</si>
  <si>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</si>
  <si>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</si>
  <si>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</si>
  <si>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</si>
  <si>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</si>
  <si>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</si>
  <si>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</si>
  <si>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</si>
  <si>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</si>
  <si>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</si>
  <si>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</si>
  <si>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</si>
  <si>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</si>
  <si>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</si>
  <si>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</si>
  <si>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</si>
  <si>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</si>
  <si>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</si>
  <si>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</si>
  <si>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</si>
  <si>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</si>
  <si>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</si>
  <si>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</si>
  <si>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</si>
  <si>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</si>
  <si>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</si>
  <si>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</si>
  <si>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</si>
  <si>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</si>
  <si>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</si>
  <si>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</si>
  <si>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</si>
  <si>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</si>
  <si>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</si>
  <si>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</si>
  <si>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</si>
  <si>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</si>
  <si>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</si>
  <si>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</si>
  <si>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</si>
  <si>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</si>
  <si>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</si>
  <si>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</si>
  <si>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</si>
  <si>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</si>
  <si>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</si>
  <si>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</si>
  <si>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</si>
  <si>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</si>
  <si>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</si>
  <si>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</si>
  <si>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</si>
  <si>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</si>
  <si>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</si>
  <si>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</si>
  <si>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</si>
  <si>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</si>
  <si>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</si>
  <si>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</si>
  <si>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</si>
  <si>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</si>
  <si>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</si>
  <si>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</si>
  <si>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</si>
  <si>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</si>
  <si>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</si>
  <si>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</si>
  <si>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</si>
  <si>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</si>
  <si>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</si>
  <si>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</si>
  <si>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</si>
  <si>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</si>
  <si>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</si>
  <si>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</si>
  <si>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</si>
  <si>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</si>
  <si>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</si>
  <si>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</si>
  <si>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</si>
  <si>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</si>
  <si>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</si>
  <si>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</si>
  <si>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</si>
  <si>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</si>
  <si>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</si>
  <si>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</si>
  <si>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</si>
  <si>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</si>
  <si>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</si>
  <si>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</si>
  <si>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</si>
  <si>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</si>
  <si>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</si>
  <si>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</si>
  <si>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</si>
  <si>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</si>
  <si>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</si>
  <si>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</si>
  <si>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</si>
  <si>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</si>
  <si>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</si>
  <si>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</si>
  <si>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</si>
  <si>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</si>
  <si>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</si>
  <si>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</si>
  <si>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</si>
  <si>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</si>
  <si>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</si>
  <si>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</si>
  <si>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</si>
  <si>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</si>
  <si>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</si>
  <si>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</si>
  <si>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</si>
  <si>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</si>
  <si>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</si>
  <si>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</si>
  <si>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</si>
  <si>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</si>
  <si>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</si>
  <si>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</si>
  <si>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</si>
  <si>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</si>
  <si>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</si>
  <si>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</si>
  <si>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</si>
  <si>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</si>
  <si>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</si>
  <si>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</si>
  <si>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</si>
  <si>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</si>
  <si>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</si>
  <si>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</si>
  <si>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</si>
  <si>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</si>
  <si>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</si>
  <si>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</si>
  <si>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</si>
  <si>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</si>
  <si>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</si>
  <si>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</si>
  <si>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</si>
  <si>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</si>
  <si>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</si>
  <si>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</si>
  <si>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</si>
  <si>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</si>
  <si>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</si>
  <si>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</si>
  <si>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</si>
  <si>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</si>
  <si>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</si>
  <si>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</si>
  <si>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</si>
  <si>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</si>
  <si>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</si>
  <si>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</si>
  <si>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</si>
  <si>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</si>
  <si>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</si>
  <si>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</si>
  <si>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</si>
  <si>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</si>
  <si>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</si>
  <si>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</si>
  <si>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</si>
  <si>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</si>
  <si>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</si>
  <si>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</si>
  <si>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</si>
  <si>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</si>
  <si>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</si>
  <si>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</si>
  <si>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</si>
  <si>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</si>
  <si>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</si>
  <si>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</si>
  <si>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</si>
  <si>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</si>
  <si>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</si>
  <si>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</si>
  <si>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</si>
  <si>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</si>
  <si>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</si>
  <si>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</si>
  <si>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</si>
  <si>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</si>
  <si>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</si>
  <si>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</si>
  <si>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</si>
  <si>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</si>
  <si>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</si>
  <si>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</si>
  <si>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</si>
  <si>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</si>
  <si>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</si>
  <si>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</si>
  <si>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</si>
  <si>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</si>
  <si>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</si>
  <si>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</si>
  <si>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</si>
  <si>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</si>
  <si>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</si>
  <si>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</si>
  <si>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</si>
  <si>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</si>
  <si>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</si>
  <si>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</si>
  <si>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</si>
  <si>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</si>
  <si>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</si>
  <si>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</si>
  <si>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</si>
  <si>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</si>
  <si>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</si>
  <si>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</si>
  <si>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</si>
  <si>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</si>
  <si>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</si>
  <si>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</si>
  <si>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</si>
  <si>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</si>
  <si>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</si>
  <si>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</si>
  <si>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</si>
  <si>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</si>
  <si>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</si>
  <si>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</si>
  <si>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</si>
  <si>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</si>
  <si>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</si>
  <si>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</si>
  <si>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</si>
  <si>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</si>
  <si>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</si>
  <si>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</si>
  <si>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</si>
  <si>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</si>
  <si>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</si>
  <si>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</si>
  <si>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</si>
  <si>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</si>
  <si>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</si>
  <si>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</si>
  <si>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</si>
  <si>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</si>
  <si>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</si>
  <si>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</si>
  <si>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</si>
  <si>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</si>
  <si>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</si>
  <si>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</si>
  <si>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</si>
  <si>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</si>
  <si>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</si>
  <si>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</si>
  <si>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</si>
  <si>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</si>
  <si>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</si>
  <si>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</si>
  <si>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</si>
  <si>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</si>
  <si>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</si>
  <si>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</si>
  <si>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</si>
  <si>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</si>
  <si>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</si>
  <si>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</si>
  <si>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</si>
  <si>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</si>
  <si>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</si>
  <si>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</si>
  <si>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</si>
  <si>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</si>
  <si>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</si>
  <si>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</si>
  <si>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</si>
  <si>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</si>
  <si>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</si>
  <si>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</si>
  <si>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</si>
  <si>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</si>
  <si>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</si>
  <si>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</si>
  <si>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</si>
  <si>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</si>
  <si>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</si>
  <si>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</si>
  <si>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</si>
  <si>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</si>
  <si>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</si>
  <si>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</si>
  <si>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</si>
  <si>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</si>
  <si>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</si>
  <si>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</si>
  <si>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</si>
  <si>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</si>
  <si>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</si>
  <si>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</si>
  <si>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</si>
  <si>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</si>
  <si>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</si>
  <si>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</si>
  <si>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</si>
  <si>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</si>
  <si>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</si>
  <si>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</si>
  <si>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</si>
  <si>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</si>
  <si>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</si>
  <si>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</si>
  <si>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</si>
  <si>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</si>
  <si>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</si>
  <si>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</si>
  <si>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</si>
  <si>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</si>
  <si>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</si>
  <si>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</si>
  <si>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</si>
  <si>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</si>
  <si>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</si>
  <si>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</si>
  <si>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</si>
  <si>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</si>
  <si>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</si>
  <si>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</si>
  <si>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</si>
  <si>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</si>
  <si>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</si>
  <si>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</si>
  <si>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</si>
  <si>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</si>
  <si>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</si>
  <si>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</si>
  <si>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</si>
  <si>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</si>
  <si>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</si>
  <si>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</si>
  <si>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</si>
  <si>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</si>
  <si>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</si>
  <si>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</si>
  <si>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</si>
  <si>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</si>
  <si>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</si>
  <si>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</si>
  <si>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</si>
  <si>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</si>
  <si>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</si>
  <si>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</si>
  <si>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</si>
  <si>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</si>
  <si>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</si>
  <si>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</si>
  <si>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</si>
  <si>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</si>
  <si>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</si>
  <si>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</si>
  <si>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</si>
  <si>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</si>
  <si>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</si>
  <si>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</si>
  <si>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</si>
  <si>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</si>
  <si>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</si>
  <si>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</si>
  <si>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</si>
  <si>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</si>
  <si>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</si>
  <si>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</si>
  <si>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</si>
  <si>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</si>
  <si>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</si>
  <si>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</si>
  <si>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</si>
  <si>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</si>
  <si>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</si>
  <si>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</si>
  <si>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</si>
  <si>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</si>
  <si>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</si>
  <si>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</si>
  <si>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</si>
  <si>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</si>
  <si>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</si>
  <si>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</si>
  <si>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</si>
  <si>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</si>
  <si>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</si>
  <si>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</si>
  <si>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</si>
  <si>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</si>
  <si>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</si>
  <si>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</si>
  <si>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</si>
  <si>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</si>
  <si>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</si>
  <si>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</si>
  <si>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</si>
  <si>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</si>
  <si>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</si>
  <si>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</si>
  <si>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</si>
  <si>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</si>
  <si>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</si>
  <si>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</si>
  <si>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</si>
  <si>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</si>
  <si>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</si>
  <si>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</si>
  <si>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</si>
  <si>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</si>
  <si>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</si>
  <si>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</si>
  <si>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</si>
  <si>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</si>
  <si>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</si>
  <si>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</si>
  <si>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</si>
  <si>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</si>
  <si>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</si>
  <si>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</si>
  <si>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</si>
  <si>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</si>
  <si>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</si>
  <si>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</si>
  <si>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</si>
  <si>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</si>
  <si>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</si>
  <si>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</si>
  <si>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</si>
  <si>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</si>
  <si>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</si>
  <si>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</si>
  <si>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</si>
  <si>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</si>
  <si>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</si>
  <si>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</si>
  <si>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</si>
  <si>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</si>
  <si>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</si>
  <si>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</si>
  <si>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</si>
  <si>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</si>
  <si>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</si>
  <si>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</si>
  <si>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</si>
  <si>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</si>
  <si>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</si>
  <si>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</si>
  <si>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</si>
  <si>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</si>
  <si>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</si>
  <si>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</si>
  <si>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</si>
  <si>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</si>
  <si>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</si>
  <si>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</si>
  <si>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</si>
  <si>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</si>
  <si>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</si>
  <si>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</si>
  <si>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</si>
  <si>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</si>
  <si>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</si>
  <si>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</si>
  <si>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</si>
  <si>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</si>
  <si>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</si>
  <si>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</si>
  <si>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</si>
  <si>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</si>
  <si>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</si>
  <si>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</si>
  <si>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</si>
  <si>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</si>
  <si>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</si>
  <si>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</si>
  <si>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</si>
  <si>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</si>
  <si>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</si>
  <si>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</si>
  <si>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</si>
  <si>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</si>
  <si>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</si>
  <si>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</si>
  <si>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</si>
  <si>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</si>
  <si>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</si>
  <si>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</si>
  <si>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</si>
  <si>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</si>
  <si>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</si>
  <si>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</si>
  <si>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</si>
  <si>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</si>
  <si>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</si>
  <si>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</si>
  <si>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</si>
  <si>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</si>
  <si>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</si>
  <si>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</si>
  <si>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</si>
  <si>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</si>
  <si>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</si>
  <si>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</si>
  <si>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</si>
  <si>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</si>
  <si>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</si>
  <si>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</si>
  <si>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</si>
  <si>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</si>
  <si>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</si>
  <si>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</si>
  <si>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</si>
  <si>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</si>
  <si>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</si>
  <si>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</si>
  <si>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</si>
  <si>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</si>
  <si>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</si>
  <si>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</si>
  <si>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</si>
  <si>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</si>
  <si>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</si>
  <si>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</si>
  <si>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</si>
  <si>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</si>
  <si>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</si>
  <si>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</si>
  <si>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</si>
  <si>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</si>
  <si>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</si>
  <si>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</si>
  <si>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</si>
  <si>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</si>
  <si>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</si>
  <si>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</si>
  <si>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</si>
  <si>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</si>
  <si>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</si>
  <si>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</si>
  <si>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</si>
  <si>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</si>
  <si>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</si>
  <si>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</si>
  <si>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</si>
  <si>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</si>
  <si>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</si>
  <si>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</si>
  <si>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</si>
  <si>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</si>
  <si>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</si>
  <si>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</si>
  <si>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</si>
  <si>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</si>
  <si>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</si>
  <si>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</si>
  <si>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</si>
  <si>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</si>
  <si>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</si>
  <si>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</si>
  <si>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</si>
  <si>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</si>
  <si>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</si>
  <si>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</si>
  <si>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</si>
  <si>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</si>
  <si>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</si>
  <si>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</si>
  <si>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</si>
  <si>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</si>
  <si>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</si>
  <si>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</si>
  <si>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</si>
  <si>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</si>
  <si>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</si>
  <si>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</si>
  <si>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</si>
  <si>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</si>
  <si>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</si>
  <si>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</si>
  <si>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</si>
  <si>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</si>
  <si>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</si>
  <si>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</si>
  <si>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</si>
  <si>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</si>
  <si>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</si>
  <si>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</si>
  <si>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</si>
  <si>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</si>
  <si>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</si>
  <si>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</si>
  <si>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</si>
  <si>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</si>
  <si>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</si>
  <si>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</si>
  <si>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</si>
  <si>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</si>
  <si>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</si>
  <si>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</si>
  <si>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</si>
  <si>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</si>
  <si>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</si>
  <si>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</si>
  <si>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</si>
  <si>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</si>
  <si>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</si>
  <si>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</si>
  <si>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</si>
  <si>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</si>
  <si>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</si>
  <si>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</si>
  <si>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</si>
  <si>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</si>
  <si>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</si>
  <si>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</si>
  <si>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</si>
  <si>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</si>
  <si>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</si>
  <si>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</si>
  <si>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</si>
  <si>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</si>
  <si>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</si>
  <si>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</si>
  <si>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</si>
  <si>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</si>
  <si>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</si>
  <si>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</si>
  <si>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</si>
  <si>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</si>
  <si>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</si>
  <si>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</si>
  <si>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</si>
  <si>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</si>
  <si>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</si>
  <si>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</si>
  <si>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</si>
  <si>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</si>
  <si>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</si>
  <si>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</si>
  <si>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</si>
  <si>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</si>
  <si>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</si>
  <si>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</si>
  <si>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</si>
  <si>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</si>
  <si>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</si>
  <si>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</si>
  <si>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</si>
  <si>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</si>
  <si>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</si>
  <si>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</si>
  <si>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</si>
  <si>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</si>
  <si>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</si>
  <si>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</si>
  <si>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</si>
  <si>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</si>
  <si>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</si>
  <si>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</si>
  <si>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</si>
  <si>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</si>
  <si>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</si>
  <si>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</si>
  <si>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</si>
  <si>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</si>
  <si>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</si>
  <si>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</si>
  <si>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</si>
  <si>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</si>
  <si>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</si>
  <si>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</si>
  <si>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</si>
  <si>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</si>
  <si>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</si>
  <si>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</si>
  <si>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</si>
  <si>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</si>
  <si>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</si>
  <si>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</si>
  <si>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</si>
  <si>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</si>
  <si>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</si>
  <si>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</si>
  <si>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</si>
  <si>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</si>
  <si>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</si>
  <si>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</si>
  <si>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</si>
  <si>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</si>
  <si>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</si>
  <si>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</si>
  <si>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</si>
  <si>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</si>
  <si>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</si>
  <si>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</si>
  <si>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</si>
  <si>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</si>
  <si>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</si>
  <si>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</si>
  <si>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</si>
  <si>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</si>
  <si>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</si>
  <si>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</si>
  <si>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</si>
  <si>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</si>
  <si>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</si>
  <si>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</si>
  <si>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</si>
  <si>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</si>
  <si>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</si>
  <si>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</si>
  <si>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</si>
  <si>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</si>
  <si>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</si>
  <si>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</si>
  <si>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</si>
  <si>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</si>
  <si>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</si>
  <si>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</si>
  <si>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</si>
  <si>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</si>
  <si>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</si>
  <si>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</si>
  <si>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</si>
  <si>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</si>
  <si>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</si>
  <si>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</si>
  <si>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</si>
  <si>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</si>
  <si>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</si>
  <si>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</si>
  <si>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</si>
  <si>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</si>
  <si>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</si>
  <si>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</si>
  <si>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</si>
  <si>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</si>
  <si>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</si>
  <si>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</si>
  <si>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</si>
  <si>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</si>
  <si>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</si>
  <si>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</si>
  <si>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</si>
  <si>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</si>
  <si>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</si>
  <si>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</si>
  <si>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</si>
  <si>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</si>
  <si>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</si>
  <si>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</si>
  <si>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</si>
  <si>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</si>
  <si>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</si>
  <si>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</si>
  <si>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</si>
  <si>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</si>
  <si>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</si>
  <si>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</si>
  <si>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</si>
  <si>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</si>
  <si>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</si>
  <si>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</si>
  <si>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</si>
  <si>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</si>
  <si>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</si>
  <si>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</si>
  <si>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</si>
  <si>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</si>
  <si>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</si>
  <si>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</si>
  <si>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</si>
  <si>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</si>
  <si>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</si>
  <si>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</si>
  <si>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</si>
  <si>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</si>
  <si>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</si>
  <si>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</si>
  <si>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</si>
  <si>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</si>
  <si>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</si>
  <si>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</si>
  <si>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</si>
  <si>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</si>
  <si>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</si>
  <si>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</si>
  <si>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</si>
  <si>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</si>
  <si>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</si>
  <si>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</si>
  <si>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</si>
  <si>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</si>
  <si>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</si>
  <si>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</si>
  <si>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</si>
  <si>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</si>
  <si>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</si>
  <si>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</si>
  <si>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</si>
  <si>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</si>
  <si>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</si>
  <si>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</si>
  <si>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</si>
  <si>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</si>
  <si>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</si>
  <si>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</si>
  <si>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</si>
  <si>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</si>
  <si>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</si>
  <si>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</si>
  <si>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</si>
  <si>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</si>
  <si>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</si>
  <si>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</si>
  <si>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</si>
  <si>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</si>
  <si>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</si>
  <si>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</si>
  <si>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</si>
  <si>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</si>
  <si>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</si>
  <si>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</si>
  <si>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</si>
  <si>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</si>
  <si>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</si>
  <si>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</si>
  <si>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</si>
  <si>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</si>
  <si>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</si>
  <si>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</si>
  <si>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</si>
  <si>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</si>
  <si>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</si>
  <si>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</si>
  <si>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</si>
  <si>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</si>
  <si>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</si>
  <si>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</si>
  <si>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</si>
  <si>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</si>
  <si>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</si>
  <si>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</si>
  <si>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</si>
  <si>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</si>
  <si>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</si>
  <si>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</si>
  <si>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</si>
  <si>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</si>
  <si>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</si>
  <si>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</si>
  <si>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</si>
  <si>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</si>
  <si>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</si>
  <si>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</si>
  <si>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</si>
  <si>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</si>
  <si>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</si>
  <si>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</si>
  <si>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</si>
  <si>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</si>
  <si>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</si>
  <si>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</si>
  <si>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</si>
  <si>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</si>
  <si>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</si>
  <si>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</si>
  <si>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</si>
  <si>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</si>
  <si>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</si>
  <si>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</si>
  <si>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</si>
  <si>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</si>
  <si>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</si>
  <si>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</si>
  <si>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</si>
  <si>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</si>
  <si>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</si>
  <si>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</si>
  <si>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</si>
  <si>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</si>
  <si>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</si>
  <si>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</si>
  <si>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</si>
  <si>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</si>
  <si>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</si>
  <si>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</si>
  <si>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</si>
  <si>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</si>
  <si>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</si>
  <si>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</si>
  <si>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</si>
  <si>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</si>
  <si>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</si>
  <si>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</si>
  <si>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</si>
  <si>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</si>
  <si>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</si>
  <si>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</si>
  <si>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</si>
  <si>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</si>
  <si>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</si>
  <si>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</si>
  <si>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</si>
  <si>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</si>
  <si>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</si>
  <si>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</si>
  <si>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</si>
  <si>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</si>
  <si>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</si>
  <si>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</si>
  <si>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</si>
  <si>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</si>
  <si>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</si>
  <si>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</si>
  <si>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</si>
  <si>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</si>
  <si>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</si>
  <si>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</si>
  <si>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</si>
  <si>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</si>
  <si>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</si>
  <si>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</si>
  <si>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</si>
  <si>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</si>
  <si>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</si>
  <si>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</si>
  <si>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</si>
  <si>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</si>
  <si>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</si>
  <si>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</si>
  <si>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</si>
  <si>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</si>
  <si>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</si>
  <si>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</si>
  <si>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</si>
  <si>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</si>
  <si>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</si>
  <si>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</si>
  <si>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</si>
  <si>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</si>
  <si>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</si>
  <si>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</si>
  <si>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</si>
  <si>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</si>
  <si>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</si>
  <si>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</si>
  <si>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</si>
  <si>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</si>
  <si>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</si>
  <si>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</si>
  <si>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</si>
  <si>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</si>
  <si>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</si>
  <si>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</si>
  <si>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</si>
  <si>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</si>
  <si>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</si>
  <si>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</si>
  <si>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</si>
  <si>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</si>
  <si>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</si>
  <si>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</si>
  <si>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</si>
  <si>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</si>
  <si>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</si>
  <si>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</si>
  <si>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</si>
  <si>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</si>
  <si>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</si>
  <si>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</si>
  <si>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</si>
  <si>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</si>
  <si>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</si>
  <si>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</si>
  <si>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</si>
  <si>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</si>
  <si>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</si>
  <si>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</si>
  <si>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</si>
  <si>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</si>
  <si>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</si>
  <si>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</si>
  <si>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</si>
  <si>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</si>
  <si>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</si>
  <si>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</si>
  <si>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</si>
  <si>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</si>
  <si>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</si>
  <si>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</si>
  <si>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</si>
  <si>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</si>
  <si>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</si>
  <si>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</si>
  <si>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</si>
  <si>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</si>
  <si>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</si>
  <si>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</si>
  <si>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</si>
  <si>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</si>
  <si>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</si>
  <si>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</si>
  <si>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</si>
  <si>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</si>
  <si>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</si>
  <si>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</si>
  <si>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</si>
  <si>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</si>
  <si>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</si>
  <si>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</si>
  <si>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</si>
  <si>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</si>
  <si>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</si>
  <si>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</si>
  <si>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</si>
  <si>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</si>
  <si>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</si>
  <si>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</si>
  <si>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</si>
  <si>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</si>
  <si>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</si>
  <si>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</si>
  <si>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</si>
  <si>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</si>
  <si>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</si>
  <si>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</si>
  <si>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</si>
  <si>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</si>
  <si>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</si>
  <si>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</si>
  <si>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</si>
  <si>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</si>
  <si>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</si>
  <si>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</si>
  <si>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</si>
  <si>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</si>
  <si>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</si>
  <si>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</si>
  <si>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</si>
  <si>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</si>
  <si>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</si>
  <si>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</si>
  <si>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</si>
  <si>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</si>
  <si>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</si>
  <si>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</si>
  <si>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</si>
  <si>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</si>
  <si>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</si>
  <si>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</si>
  <si>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</si>
  <si>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</si>
  <si>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</si>
  <si>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</si>
  <si>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</si>
  <si>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</si>
  <si>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</si>
  <si>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</si>
  <si>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</si>
  <si>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</si>
  <si>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</si>
  <si>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</si>
  <si>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</si>
  <si>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</si>
  <si>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</si>
  <si>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</si>
  <si>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</si>
  <si>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</si>
  <si>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</si>
  <si>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</si>
  <si>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</si>
  <si>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</si>
  <si>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</si>
  <si>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</si>
  <si>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</si>
  <si>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</si>
  <si>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</si>
  <si>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</si>
  <si>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</si>
  <si>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</si>
  <si>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</si>
  <si>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</si>
  <si>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</si>
  <si>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</si>
  <si>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</si>
  <si>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</si>
  <si>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</si>
  <si>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</si>
  <si>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</si>
  <si>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</si>
  <si>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</si>
  <si>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</si>
  <si>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</si>
  <si>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</si>
  <si>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</si>
  <si>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</si>
  <si>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</si>
  <si>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</si>
  <si>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</si>
  <si>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</si>
  <si>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</si>
  <si>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</si>
  <si>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</si>
  <si>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</si>
  <si>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</si>
  <si>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</si>
  <si>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</si>
  <si>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</si>
  <si>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</si>
  <si>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</si>
  <si>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</si>
  <si>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</si>
  <si>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</si>
  <si>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</si>
  <si>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</si>
  <si>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</si>
  <si>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</si>
  <si>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</si>
  <si>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</si>
  <si>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</si>
  <si>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</si>
  <si>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</si>
  <si>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</si>
  <si>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</si>
  <si>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</si>
  <si>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</si>
  <si>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</si>
  <si>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</si>
  <si>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</si>
  <si>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</si>
  <si>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</si>
  <si>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</si>
  <si>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</si>
  <si>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</si>
  <si>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</si>
  <si>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</si>
  <si>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</si>
  <si>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</si>
  <si>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</si>
  <si>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</si>
  <si>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</si>
  <si>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</si>
  <si>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</si>
  <si>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</si>
  <si>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</si>
  <si>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</si>
  <si>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</si>
  <si>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</si>
  <si>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</si>
  <si>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</si>
  <si>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</si>
  <si>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</si>
  <si>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</si>
  <si>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</si>
  <si>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</si>
  <si>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</si>
  <si>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</si>
  <si>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</si>
  <si>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</si>
  <si>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</si>
  <si>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</si>
  <si>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</si>
  <si>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</si>
  <si>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</si>
  <si>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</si>
  <si>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</si>
  <si>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</si>
  <si>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</si>
  <si>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</si>
  <si>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</si>
  <si>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</si>
  <si>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</si>
  <si>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</si>
  <si>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</si>
  <si>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</si>
  <si>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</si>
  <si>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</si>
  <si>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</si>
  <si>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</si>
  <si>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</si>
  <si>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</si>
  <si>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</si>
  <si>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</si>
  <si>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</si>
  <si>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</si>
  <si>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</si>
  <si>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</si>
  <si>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</si>
  <si>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</si>
  <si>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</si>
  <si>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</si>
  <si>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</si>
  <si>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</si>
  <si>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</si>
  <si>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</si>
  <si>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</si>
  <si>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</si>
  <si>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</si>
  <si>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</si>
  <si>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</si>
  <si>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</si>
  <si>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</si>
  <si>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</si>
  <si>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</si>
  <si>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</si>
  <si>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</si>
  <si>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</si>
  <si>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</si>
  <si>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</si>
  <si>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</si>
  <si>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</si>
  <si>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</si>
  <si>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</si>
  <si>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</si>
  <si>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</si>
  <si>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</si>
  <si>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</si>
  <si>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</si>
  <si>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</si>
  <si>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</si>
  <si>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</si>
  <si>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</si>
  <si>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</si>
  <si>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</si>
  <si>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</si>
  <si>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</si>
  <si>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</si>
  <si>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</si>
  <si>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</si>
  <si>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</si>
  <si>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</si>
  <si>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</si>
  <si>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</si>
  <si>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</si>
  <si>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</si>
  <si>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</si>
  <si>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</si>
  <si>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</si>
  <si>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</si>
  <si>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</si>
  <si>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</si>
  <si>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</si>
  <si>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</si>
  <si>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</si>
  <si>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</si>
  <si>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</si>
  <si>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</si>
  <si>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</si>
  <si>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</si>
  <si>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</si>
  <si>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</si>
  <si>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</si>
  <si>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</si>
  <si>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</si>
  <si>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</si>
  <si>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</si>
  <si>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</si>
  <si>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</si>
  <si>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</si>
  <si>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</si>
  <si>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</si>
  <si>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</si>
  <si>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</si>
  <si>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</si>
  <si>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</si>
  <si>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</si>
  <si>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</si>
  <si>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</si>
  <si>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</si>
  <si>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</si>
  <si>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</si>
  <si>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</si>
  <si>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</si>
  <si>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</si>
  <si>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</si>
  <si>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</si>
  <si>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</si>
  <si>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</si>
  <si>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</si>
  <si>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</si>
  <si>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</si>
  <si>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</si>
  <si>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</si>
  <si>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</si>
  <si>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</si>
  <si>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</si>
  <si>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</si>
  <si>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</si>
  <si>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</si>
  <si>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</si>
  <si>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</si>
  <si>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</si>
  <si>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</si>
  <si>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</si>
  <si>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</si>
  <si>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</si>
  <si>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</si>
  <si>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</si>
  <si>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</si>
  <si>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</si>
  <si>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</si>
  <si>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</si>
  <si>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</si>
  <si>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</si>
  <si>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</si>
  <si>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</si>
  <si>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</si>
  <si>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</si>
  <si>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</si>
  <si>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</si>
  <si>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</si>
  <si>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</si>
  <si>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</si>
  <si>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</si>
  <si>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</si>
  <si>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</si>
  <si>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</si>
  <si>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</si>
  <si>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</si>
  <si>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</si>
  <si>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</si>
  <si>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</si>
  <si>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</si>
  <si>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</si>
  <si>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</si>
  <si>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</si>
  <si>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</si>
  <si>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</si>
  <si>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</si>
  <si>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</si>
  <si>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</si>
  <si>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</si>
  <si>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</si>
  <si>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</si>
  <si>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</si>
  <si>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</si>
  <si>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</si>
  <si>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</si>
  <si>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</si>
  <si>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</si>
  <si>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</si>
  <si>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</si>
  <si>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</si>
  <si>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</si>
  <si>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</si>
  <si>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</si>
  <si>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</si>
  <si>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</si>
  <si>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</si>
  <si>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</si>
  <si>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</si>
  <si>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</si>
  <si>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</si>
  <si>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</si>
  <si>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</si>
  <si>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</si>
  <si>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</si>
  <si>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</si>
  <si>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</si>
  <si>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</si>
  <si>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</si>
  <si>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</si>
  <si>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</si>
  <si>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</si>
  <si>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</si>
  <si>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</si>
  <si>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</si>
  <si>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</si>
  <si>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</si>
  <si>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</si>
  <si>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</si>
  <si>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</si>
  <si>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</si>
  <si>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</si>
  <si>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</si>
  <si>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</si>
  <si>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</si>
  <si>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</si>
  <si>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</si>
  <si>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</si>
  <si>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</si>
  <si>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</si>
  <si>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</si>
  <si>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</si>
  <si>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</si>
  <si>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</si>
  <si>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</si>
  <si>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</si>
  <si>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</si>
  <si>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</si>
  <si>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</si>
  <si>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</si>
  <si>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</si>
  <si>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</si>
  <si>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</si>
  <si>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</si>
  <si>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</si>
  <si>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</si>
  <si>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</si>
  <si>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</si>
  <si>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</si>
  <si>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</si>
  <si>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</si>
  <si>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</si>
  <si>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</si>
  <si>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</si>
  <si>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</si>
  <si>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</si>
  <si>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</si>
  <si>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</si>
  <si>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</si>
  <si>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</si>
  <si>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</si>
  <si>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</si>
  <si>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</si>
  <si>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</si>
  <si>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</si>
  <si>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</si>
  <si>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</si>
  <si>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</si>
  <si>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</si>
  <si>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</si>
  <si>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</si>
  <si>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</si>
  <si>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</si>
  <si>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</si>
  <si>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</si>
  <si>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</si>
  <si>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</si>
  <si>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</si>
  <si>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</si>
  <si>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</si>
  <si>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</si>
  <si>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</si>
  <si>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</si>
  <si>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</si>
  <si>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</si>
  <si>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</si>
  <si>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</si>
  <si>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</si>
  <si>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</si>
  <si>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</si>
  <si>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</si>
  <si>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</si>
  <si>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</si>
  <si>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</si>
  <si>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</si>
  <si>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</si>
  <si>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</si>
  <si>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</si>
  <si>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</si>
  <si>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</si>
  <si>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</si>
  <si>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</si>
  <si>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</si>
  <si>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</si>
  <si>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</si>
  <si>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</si>
  <si>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</si>
  <si>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</si>
  <si>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</si>
  <si>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</si>
  <si>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</si>
  <si>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</si>
  <si>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</si>
  <si>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</si>
  <si>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</si>
  <si>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</si>
  <si>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</si>
  <si>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</si>
  <si>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</si>
  <si>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</si>
  <si>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</si>
  <si>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</si>
  <si>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</si>
  <si>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</si>
  <si>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</si>
  <si>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</si>
  <si>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</si>
  <si>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</si>
  <si>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</si>
  <si>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</si>
  <si>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</si>
  <si>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</si>
  <si>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</si>
  <si>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</si>
  <si>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</si>
  <si>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</si>
  <si>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</si>
  <si>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</si>
  <si>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</si>
  <si>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</si>
  <si>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</si>
  <si>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</si>
  <si>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</si>
  <si>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</si>
  <si>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</si>
  <si>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</si>
  <si>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</si>
  <si>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</si>
  <si>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</si>
  <si>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</si>
  <si>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</si>
  <si>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</si>
  <si>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</si>
  <si>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</si>
  <si>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</si>
  <si>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</si>
  <si>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</si>
  <si>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</si>
  <si>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</si>
  <si>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</si>
  <si>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</si>
  <si>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</si>
  <si>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</si>
  <si>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</si>
  <si>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</si>
  <si>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</si>
  <si>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</si>
  <si>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</si>
  <si>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</si>
  <si>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</si>
  <si>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</si>
  <si>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</si>
  <si>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</si>
  <si>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</si>
  <si>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</si>
  <si>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</si>
  <si>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</si>
  <si>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</si>
  <si>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</si>
  <si>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</si>
  <si>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</si>
  <si>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</si>
  <si>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</si>
  <si>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</si>
  <si>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</si>
  <si>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</si>
  <si>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</si>
  <si>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</si>
  <si>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</si>
  <si>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</si>
  <si>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</si>
  <si>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</si>
  <si>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</si>
  <si>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</si>
  <si>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</si>
  <si>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</si>
  <si>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</si>
  <si>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</si>
  <si>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</si>
  <si>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</si>
  <si>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</si>
  <si>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</si>
  <si>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</si>
  <si>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</si>
  <si>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</si>
  <si>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</si>
  <si>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</si>
  <si>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</si>
  <si>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</si>
  <si>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</si>
  <si>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</si>
  <si>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</si>
  <si>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</si>
  <si>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</si>
  <si>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</si>
  <si>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</si>
  <si>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</si>
  <si>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</si>
  <si>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</si>
  <si>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</si>
  <si>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</si>
  <si>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</si>
  <si>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</si>
  <si>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</si>
  <si>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</si>
  <si>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</si>
  <si>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</si>
  <si>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</si>
  <si>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</si>
  <si>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</si>
  <si>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</si>
  <si>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</si>
  <si>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</si>
  <si>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</si>
  <si>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</si>
  <si>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</si>
  <si>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</si>
  <si>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</si>
  <si>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</si>
  <si>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</si>
  <si>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</si>
  <si>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</si>
  <si>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</si>
  <si>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</si>
  <si>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</si>
  <si>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</si>
  <si>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</si>
  <si>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</si>
  <si>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</si>
  <si>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</si>
  <si>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</si>
  <si>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</si>
  <si>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</si>
  <si>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</si>
  <si>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</si>
  <si>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</si>
  <si>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</si>
  <si>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</si>
  <si>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</si>
  <si>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</si>
  <si>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</si>
  <si>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</si>
  <si>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</si>
  <si>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</si>
  <si>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</si>
  <si>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</si>
  <si>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</si>
  <si>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</si>
  <si>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</si>
  <si>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</si>
  <si>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</si>
  <si>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</si>
  <si>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</si>
  <si>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</si>
  <si>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</si>
  <si>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</si>
  <si>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</si>
  <si>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</si>
  <si>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</si>
  <si>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</si>
  <si>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</si>
  <si>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</si>
  <si>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</si>
  <si>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</si>
  <si>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</si>
  <si>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</si>
  <si>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</si>
  <si>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</si>
  <si>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</si>
  <si>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</si>
  <si>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</si>
  <si>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</si>
  <si>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</si>
  <si>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</si>
  <si>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</si>
  <si>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</si>
  <si>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</si>
  <si>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</si>
  <si>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</si>
  <si>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</si>
  <si>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</si>
  <si>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</si>
  <si>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</si>
  <si>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</si>
  <si>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</si>
  <si>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</si>
  <si>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</si>
  <si>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</si>
  <si>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</si>
  <si>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</si>
  <si>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</si>
  <si>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</si>
  <si>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</si>
  <si>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</si>
  <si>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</si>
  <si>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</si>
  <si>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</si>
  <si>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</si>
  <si>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</si>
  <si>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</si>
  <si>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</si>
  <si>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</si>
  <si>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</si>
  <si>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</si>
  <si>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</si>
  <si>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</si>
  <si>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</si>
  <si>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</si>
  <si>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</si>
  <si>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</si>
  <si>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</si>
  <si>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</si>
  <si>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</si>
  <si>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</si>
  <si>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</si>
  <si>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</si>
  <si>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</si>
  <si>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</si>
  <si>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</si>
  <si>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</si>
  <si>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</si>
  <si>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</si>
  <si>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</si>
  <si>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</si>
  <si>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</si>
  <si>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</si>
  <si>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</si>
  <si>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</si>
  <si>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</si>
  <si>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</si>
  <si>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</si>
  <si>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</si>
  <si>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</si>
  <si>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</si>
  <si>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</si>
  <si>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</si>
  <si>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</si>
  <si>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</si>
  <si>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</si>
  <si>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</si>
  <si>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</si>
  <si>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</si>
  <si>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</si>
  <si>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</si>
  <si>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</si>
  <si>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</si>
  <si>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</si>
  <si>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</si>
  <si>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</si>
  <si>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</si>
  <si>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</si>
  <si>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</si>
  <si>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</si>
  <si>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</si>
  <si>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</si>
  <si>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</si>
  <si>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</si>
  <si>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</si>
  <si>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</si>
  <si>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</si>
  <si>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</si>
  <si>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</si>
  <si>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</si>
  <si>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</si>
  <si>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</si>
  <si>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</si>
  <si>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</si>
  <si>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</si>
  <si>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</si>
  <si>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</si>
  <si>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</si>
  <si>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</si>
  <si>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</si>
  <si>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</si>
  <si>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</si>
  <si>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</si>
  <si>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</si>
  <si>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</si>
  <si>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</si>
  <si>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</si>
  <si>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</si>
  <si>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</si>
  <si>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</si>
  <si>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</si>
  <si>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</si>
  <si>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</si>
  <si>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</si>
  <si>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</si>
  <si>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</si>
  <si>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</si>
  <si>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</si>
  <si>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</si>
  <si>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</si>
  <si>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</si>
  <si>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</si>
  <si>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</si>
  <si>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</si>
  <si>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</si>
  <si>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</si>
  <si>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</si>
  <si>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</si>
  <si>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</si>
  <si>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</si>
  <si>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</si>
  <si>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</si>
  <si>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</si>
  <si>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</si>
  <si>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</si>
  <si>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</si>
  <si>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</si>
  <si>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</si>
  <si>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</si>
  <si>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</si>
  <si>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</si>
  <si>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</si>
  <si>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</si>
  <si>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</si>
  <si>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</si>
  <si>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</si>
  <si>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</si>
  <si>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</si>
  <si>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</si>
  <si>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</si>
  <si>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</si>
  <si>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</si>
  <si>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</si>
  <si>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</si>
  <si>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</si>
  <si>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</si>
  <si>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</si>
  <si>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</si>
  <si>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</si>
  <si>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</si>
  <si>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</si>
  <si>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</si>
  <si>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</si>
  <si>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</si>
  <si>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</si>
  <si>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</si>
  <si>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</si>
  <si>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</si>
  <si>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</si>
  <si>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</si>
  <si>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</si>
  <si>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</si>
  <si>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</si>
  <si>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</si>
  <si>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</si>
  <si>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</si>
  <si>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</si>
  <si>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</si>
  <si>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</si>
  <si>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</si>
  <si>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</si>
  <si>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</si>
  <si>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</si>
  <si>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</si>
  <si>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</si>
  <si>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</si>
  <si>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</si>
  <si>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</si>
  <si>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</si>
  <si>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</si>
  <si>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</si>
  <si>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</si>
  <si>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</si>
  <si>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</si>
  <si>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</si>
  <si>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</si>
  <si>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</si>
  <si>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</si>
  <si>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</si>
  <si>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</si>
  <si>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</si>
  <si>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</si>
  <si>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</si>
  <si>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</si>
  <si>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</si>
  <si>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</si>
  <si>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</si>
  <si>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</si>
  <si>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</si>
  <si>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</si>
  <si>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</si>
  <si>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</si>
  <si>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</si>
  <si>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</si>
  <si>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</si>
  <si>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</si>
  <si>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</si>
  <si>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</si>
  <si>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</si>
  <si>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</si>
  <si>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</si>
  <si>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</si>
  <si>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</si>
  <si>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</si>
  <si>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</si>
  <si>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</si>
  <si>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</si>
  <si>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</si>
  <si>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</si>
  <si>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</si>
  <si>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</si>
  <si>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</si>
  <si>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</si>
  <si>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</si>
  <si>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</si>
  <si>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</si>
  <si>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</si>
  <si>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</si>
  <si>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</si>
  <si>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</si>
  <si>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</si>
  <si>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</si>
  <si>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</si>
  <si>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</si>
  <si>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</si>
  <si>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</si>
  <si>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</si>
  <si>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</si>
  <si>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</si>
  <si>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</si>
  <si>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</si>
  <si>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</si>
  <si>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</si>
  <si>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</si>
  <si>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</si>
  <si>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</si>
  <si>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</si>
  <si>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</si>
  <si>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</si>
  <si>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</si>
  <si>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</si>
  <si>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</si>
  <si>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</si>
  <si>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</si>
  <si>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</si>
  <si>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</si>
  <si>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</si>
  <si>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</si>
  <si>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</si>
  <si>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</si>
  <si>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</si>
  <si>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</si>
  <si>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</si>
  <si>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</si>
  <si>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</si>
  <si>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</si>
  <si>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</si>
  <si>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</si>
  <si>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</si>
  <si>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</si>
  <si>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</si>
  <si>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</si>
  <si>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</si>
  <si>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</si>
  <si>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</si>
  <si>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</si>
  <si>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</si>
  <si>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</si>
  <si>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</si>
  <si>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</si>
  <si>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</si>
  <si>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</si>
  <si>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</si>
  <si>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</si>
  <si>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</si>
  <si>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</si>
  <si>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</si>
  <si>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</si>
  <si>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</si>
  <si>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</si>
  <si>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</si>
  <si>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</si>
  <si>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</si>
  <si>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</si>
  <si>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</si>
  <si>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</si>
  <si>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</si>
  <si>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</si>
  <si>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</si>
  <si>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</si>
  <si>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</si>
  <si>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</si>
  <si>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</si>
  <si>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</si>
  <si>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</si>
  <si>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</si>
  <si>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</si>
  <si>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</si>
  <si>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</si>
  <si>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</si>
  <si>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</si>
  <si>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</si>
  <si>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</si>
  <si>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</si>
  <si>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</si>
  <si>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</si>
  <si>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</si>
  <si>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</si>
  <si>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</si>
  <si>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</si>
  <si>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</si>
  <si>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</si>
  <si>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</si>
  <si>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</si>
  <si>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</si>
  <si>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</si>
  <si>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</si>
  <si>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</si>
  <si>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</si>
  <si>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</si>
  <si>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</si>
  <si>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</si>
  <si>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</si>
  <si>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</si>
  <si>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</si>
  <si>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</si>
  <si>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</si>
  <si>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</si>
  <si>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</si>
  <si>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</si>
  <si>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</si>
  <si>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</si>
  <si>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</si>
  <si>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</si>
  <si>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</si>
  <si>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</si>
  <si>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</si>
  <si>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</si>
  <si>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</si>
  <si>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</si>
  <si>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</si>
  <si>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</si>
  <si>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</si>
  <si>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</si>
  <si>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</si>
  <si>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</si>
  <si>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</si>
  <si>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</si>
  <si>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</si>
  <si>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</si>
  <si>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</si>
  <si>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</si>
  <si>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</si>
  <si>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</si>
  <si>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</si>
  <si>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</si>
  <si>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</si>
  <si>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</si>
  <si>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</si>
  <si>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</si>
  <si>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</si>
  <si>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</si>
  <si>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</si>
  <si>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</si>
  <si>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</si>
  <si>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</si>
  <si>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</si>
  <si>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</si>
  <si>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</si>
  <si>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</si>
  <si>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</si>
  <si>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</si>
  <si>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</si>
  <si>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</si>
  <si>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</si>
  <si>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</si>
  <si>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</si>
  <si>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</si>
  <si>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</si>
  <si>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</si>
  <si>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</si>
  <si>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</si>
  <si>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</si>
  <si>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</si>
  <si>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</si>
  <si>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</si>
  <si>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</si>
  <si>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</si>
  <si>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</si>
  <si>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</si>
  <si>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</si>
  <si>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</si>
  <si>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</si>
  <si>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</si>
  <si>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</si>
  <si>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</si>
  <si>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</si>
  <si>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</si>
  <si>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</si>
  <si>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</si>
  <si>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</si>
  <si>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</si>
  <si>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</si>
  <si>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</si>
  <si>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</si>
  <si>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</si>
  <si>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</si>
  <si>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</si>
  <si>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</si>
  <si>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</si>
  <si>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</si>
  <si>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</si>
  <si>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</si>
  <si>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</si>
  <si>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</si>
  <si>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</si>
  <si>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</si>
  <si>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</si>
  <si>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</si>
  <si>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</si>
  <si>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</si>
  <si>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</si>
  <si>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</si>
  <si>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</si>
  <si>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</si>
  <si>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</si>
  <si>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</si>
  <si>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</si>
  <si>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</si>
  <si>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</si>
  <si>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</si>
  <si>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</si>
  <si>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</si>
  <si>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</si>
  <si>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</si>
  <si>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</si>
  <si>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</si>
  <si>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</si>
  <si>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</si>
  <si>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</si>
  <si>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</si>
  <si>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</si>
  <si>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</si>
  <si>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</si>
  <si>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</si>
  <si>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</si>
  <si>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</si>
  <si>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</si>
  <si>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</si>
  <si>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</si>
  <si>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</si>
  <si>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</si>
  <si>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</si>
  <si>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</si>
  <si>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</si>
  <si>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</si>
  <si>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</si>
  <si>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</si>
  <si>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</si>
  <si>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</si>
  <si>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</si>
  <si>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</si>
  <si>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</si>
  <si>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</si>
  <si>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</si>
  <si>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</si>
  <si>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</si>
  <si>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</si>
  <si>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</si>
  <si>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</si>
  <si>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</si>
  <si>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</si>
  <si>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</si>
  <si>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</si>
  <si>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</si>
  <si>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</si>
  <si>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</si>
  <si>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</si>
  <si>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</si>
  <si>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</si>
  <si>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</si>
  <si>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</si>
  <si>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</si>
  <si>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</si>
  <si>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</si>
  <si>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</si>
  <si>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</si>
  <si>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</si>
  <si>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</si>
  <si>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</si>
  <si>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</si>
  <si>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</si>
  <si>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</si>
  <si>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</si>
  <si>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</si>
  <si>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</si>
  <si>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</si>
  <si>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</si>
  <si>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</si>
  <si>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</si>
  <si>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</si>
  <si>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</si>
  <si>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</si>
  <si>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</si>
  <si>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</si>
  <si>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</si>
  <si>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</si>
  <si>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</si>
  <si>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</si>
  <si>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</si>
  <si>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</si>
  <si>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</si>
  <si>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</si>
  <si>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</si>
  <si>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</si>
  <si>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</si>
  <si>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</si>
  <si>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</si>
  <si>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</si>
  <si>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</si>
  <si>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</si>
  <si>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</si>
  <si>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</si>
  <si>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</si>
  <si>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</si>
  <si>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</si>
  <si>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</si>
  <si>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</si>
  <si>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</si>
  <si>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</si>
  <si>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</si>
  <si>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</si>
  <si>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</si>
  <si>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</si>
  <si>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</si>
  <si>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</si>
  <si>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</si>
  <si>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</si>
  <si>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</si>
  <si>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</si>
  <si>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</si>
  <si>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</si>
  <si>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</si>
  <si>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</si>
  <si>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</si>
  <si>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</si>
  <si>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</si>
  <si>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</si>
  <si>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</si>
  <si>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</si>
  <si>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</si>
  <si>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</si>
  <si>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</si>
  <si>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</si>
  <si>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</si>
  <si>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</si>
  <si>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</si>
  <si>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</si>
  <si>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</si>
  <si>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</si>
  <si>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</si>
  <si>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</si>
  <si>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</si>
  <si>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</si>
  <si>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</si>
  <si>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</si>
  <si>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</si>
  <si>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</si>
  <si>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</si>
  <si>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</si>
  <si>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</si>
  <si>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</si>
  <si>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</si>
  <si>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</si>
  <si>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</si>
  <si>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</si>
  <si>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</si>
  <si>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</si>
  <si>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</si>
  <si>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</si>
  <si>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</si>
  <si>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</si>
  <si>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</si>
  <si>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</si>
  <si>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</si>
  <si>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</si>
  <si>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</si>
  <si>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</si>
  <si>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</si>
  <si>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</si>
  <si>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</si>
  <si>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</si>
  <si>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</si>
  <si>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</si>
  <si>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</si>
  <si>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</si>
  <si>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</si>
  <si>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</si>
  <si>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</si>
  <si>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</si>
  <si>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</si>
  <si>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</si>
  <si>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</si>
  <si>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</si>
  <si>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</si>
  <si>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</si>
  <si>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</si>
  <si>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</si>
  <si>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</si>
  <si>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</si>
  <si>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</si>
  <si>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</si>
  <si>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</si>
  <si>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</si>
  <si>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</si>
  <si>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</si>
  <si>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</si>
  <si>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</si>
  <si>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</si>
  <si>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</si>
  <si>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</si>
  <si>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</si>
  <si>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</si>
  <si>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</si>
  <si>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</si>
  <si>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</si>
  <si>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</si>
  <si>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</si>
  <si>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</si>
  <si>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</si>
  <si>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</si>
  <si>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</si>
  <si>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</si>
  <si>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</si>
  <si>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</si>
  <si>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</si>
  <si>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</si>
  <si>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</si>
  <si>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</si>
  <si>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</si>
  <si>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</si>
  <si>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</si>
  <si>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</si>
  <si>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</si>
  <si>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</si>
  <si>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</si>
  <si>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</si>
  <si>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</si>
  <si>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</si>
  <si>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</si>
  <si>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</si>
  <si>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</si>
  <si>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</si>
  <si>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</si>
  <si>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</si>
  <si>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</si>
  <si>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</si>
  <si>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</si>
  <si>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</si>
  <si>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</si>
  <si>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</si>
  <si>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</si>
  <si>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</si>
  <si>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</si>
  <si>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</si>
  <si>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</si>
  <si>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</si>
  <si>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</si>
  <si>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</si>
  <si>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</si>
  <si>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</si>
  <si>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</si>
  <si>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</si>
  <si>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</si>
  <si>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</si>
  <si>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</si>
  <si>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</si>
  <si>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</si>
  <si>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</si>
  <si>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</si>
  <si>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</si>
  <si>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</si>
  <si>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</si>
  <si>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</si>
  <si>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</si>
  <si>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</si>
  <si>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</si>
  <si>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</si>
  <si>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</si>
  <si>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</si>
  <si>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</si>
  <si>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</si>
  <si>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</si>
  <si>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</si>
  <si>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</si>
  <si>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</si>
  <si>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</si>
  <si>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</si>
  <si>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</si>
  <si>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</si>
  <si>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</si>
  <si>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</si>
  <si>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</si>
  <si>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</si>
  <si>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</si>
  <si>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</si>
  <si>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</si>
  <si>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</si>
  <si>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</si>
  <si>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</si>
  <si>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</si>
  <si>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</si>
  <si>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</si>
  <si>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</si>
  <si>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</si>
  <si>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</si>
  <si>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</si>
  <si>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</si>
  <si>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</si>
  <si>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</si>
  <si>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</si>
  <si>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</si>
  <si>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</si>
  <si>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</si>
  <si>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</si>
  <si>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</si>
  <si>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</si>
  <si>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</si>
  <si>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</si>
  <si>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</si>
  <si>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</si>
  <si>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</si>
  <si>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</si>
  <si>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</si>
  <si>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</si>
  <si>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</si>
  <si>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</si>
  <si>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</si>
  <si>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</si>
  <si>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</si>
  <si>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</si>
  <si>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</si>
  <si>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</si>
  <si>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</si>
  <si>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</si>
  <si>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</si>
  <si>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</si>
  <si>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</si>
  <si>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</si>
  <si>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</si>
  <si>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</si>
  <si>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</si>
  <si>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</si>
  <si>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</si>
  <si>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</si>
  <si>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</si>
  <si>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</si>
  <si>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</si>
  <si>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</si>
  <si>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</si>
  <si>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</si>
  <si>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</si>
  <si>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</si>
  <si>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</si>
  <si>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</si>
  <si>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</si>
  <si>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</si>
  <si>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</si>
  <si>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</si>
  <si>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</si>
  <si>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</si>
  <si>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</si>
  <si>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</si>
  <si>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</si>
  <si>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</si>
  <si>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</si>
  <si>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</si>
  <si>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</si>
  <si>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</si>
  <si>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</si>
  <si>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</si>
  <si>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</si>
  <si>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</si>
  <si>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</si>
  <si>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</si>
  <si>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</si>
  <si>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</si>
  <si>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</si>
  <si>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</si>
  <si>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</si>
  <si>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</si>
  <si>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</si>
  <si>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</si>
  <si>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</si>
  <si>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</si>
  <si>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</si>
  <si>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</si>
  <si>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</si>
  <si>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</si>
  <si>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</si>
  <si>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</si>
  <si>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</si>
  <si>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</si>
  <si>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</si>
  <si>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</si>
  <si>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</si>
  <si>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</si>
  <si>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</si>
  <si>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</si>
  <si>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</si>
  <si>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</si>
  <si>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</si>
  <si>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</si>
  <si>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</si>
  <si>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</si>
  <si>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</si>
  <si>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</si>
  <si>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</si>
  <si>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</si>
  <si>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</si>
  <si>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</si>
  <si>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</si>
  <si>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</si>
  <si>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</si>
  <si>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</si>
  <si>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</si>
  <si>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</si>
  <si>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</si>
  <si>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</si>
  <si>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</si>
  <si>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</si>
  <si>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</si>
  <si>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</si>
  <si>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</si>
  <si>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</si>
  <si>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</si>
  <si>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</si>
  <si>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</si>
  <si>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</si>
  <si>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</si>
  <si>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</si>
  <si>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</si>
  <si>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</si>
  <si>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</si>
  <si>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</si>
  <si>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</si>
  <si>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</si>
  <si>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</si>
  <si>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</si>
  <si>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</si>
  <si>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</si>
  <si>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</si>
  <si>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</si>
  <si>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</si>
  <si>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</si>
  <si>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</si>
  <si>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</si>
  <si>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</si>
  <si>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</si>
  <si>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</si>
  <si>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</si>
  <si>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</si>
  <si>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</si>
  <si>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</si>
  <si>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</si>
  <si>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</si>
  <si>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</si>
  <si>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</si>
  <si>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</si>
  <si>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</si>
  <si>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</si>
  <si>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</si>
  <si>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</si>
  <si>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</si>
  <si>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</si>
  <si>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</si>
  <si>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</si>
  <si>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</si>
  <si>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</si>
  <si>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</si>
  <si>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</si>
  <si>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</si>
  <si>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</si>
  <si>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</si>
  <si>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</si>
  <si>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</si>
  <si>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</si>
  <si>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</si>
  <si>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</si>
  <si>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</si>
  <si>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</si>
  <si>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</si>
  <si>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</si>
  <si>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</si>
  <si>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</si>
  <si>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</si>
  <si>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</si>
  <si>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</si>
  <si>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</si>
  <si>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</si>
  <si>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</si>
  <si>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</si>
  <si>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</si>
  <si>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</si>
  <si>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</si>
  <si>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</si>
  <si>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</si>
  <si>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</si>
  <si>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</si>
  <si>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</si>
  <si>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</si>
  <si>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</si>
  <si>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</si>
  <si>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</si>
  <si>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</si>
  <si>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</si>
  <si>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</si>
  <si>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</si>
  <si>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</si>
  <si>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</si>
  <si>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</si>
  <si>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</si>
  <si>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</si>
  <si>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</si>
  <si>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</si>
  <si>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</si>
  <si>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</si>
  <si>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</si>
  <si>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</si>
  <si>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</si>
  <si>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</si>
  <si>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</si>
  <si>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</si>
  <si>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</si>
  <si>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</si>
  <si>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</si>
  <si>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</si>
  <si>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</si>
  <si>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</si>
  <si>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</si>
  <si>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</si>
  <si>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</si>
  <si>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</si>
  <si>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</si>
  <si>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</si>
  <si>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</si>
  <si>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</si>
  <si>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</si>
  <si>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</si>
  <si>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</si>
  <si>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</si>
  <si>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</si>
  <si>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</si>
  <si>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</si>
  <si>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</si>
  <si>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</si>
  <si>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</si>
  <si>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</si>
  <si>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</si>
  <si>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</si>
  <si>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</si>
  <si>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</si>
  <si>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</si>
  <si>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</si>
  <si>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</si>
  <si>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</si>
  <si>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</si>
  <si>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</si>
  <si>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</si>
  <si>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</si>
  <si>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</si>
  <si>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</si>
  <si>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</si>
  <si>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</si>
  <si>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</si>
  <si>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</si>
  <si>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</si>
  <si>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</si>
  <si>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</si>
  <si>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</si>
  <si>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</si>
  <si>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</si>
  <si>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</si>
  <si>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</si>
  <si>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</si>
  <si>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</si>
  <si>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</si>
  <si>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</si>
  <si>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</si>
  <si>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</si>
  <si>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</si>
  <si>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</si>
  <si>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</si>
  <si>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</si>
  <si>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</si>
  <si>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</si>
  <si>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</si>
  <si>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</si>
  <si>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</si>
  <si>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</si>
  <si>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</si>
  <si>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</si>
  <si>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</si>
  <si>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</si>
  <si>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</si>
  <si>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</si>
  <si>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</si>
  <si>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</si>
  <si>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</si>
  <si>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</si>
  <si>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</si>
  <si>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</si>
  <si>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</si>
  <si>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</si>
  <si>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</si>
  <si>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</si>
  <si>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</si>
  <si>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</si>
  <si>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</si>
  <si>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</si>
  <si>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</si>
  <si>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</si>
  <si>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</si>
  <si>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</si>
  <si>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</si>
  <si>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</si>
  <si>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</si>
  <si>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</si>
  <si>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</si>
  <si>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</si>
  <si>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</si>
  <si>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</si>
  <si>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</si>
  <si>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</si>
  <si>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</si>
  <si>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</si>
  <si>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</si>
  <si>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</si>
  <si>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</si>
  <si>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</si>
  <si>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</si>
  <si>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</si>
  <si>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</si>
  <si>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</si>
  <si>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</si>
  <si>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</si>
  <si>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</si>
  <si>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</si>
  <si>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</si>
  <si>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</si>
  <si>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</si>
  <si>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</si>
  <si>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</si>
  <si>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</si>
  <si>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</si>
  <si>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</si>
  <si>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</si>
  <si>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</si>
  <si>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</si>
  <si>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</si>
  <si>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</si>
  <si>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</si>
  <si>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</si>
  <si>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</si>
  <si>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</si>
  <si>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</si>
  <si>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</si>
  <si>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</si>
  <si>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</si>
  <si>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</si>
  <si>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</si>
  <si>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</si>
  <si>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</si>
  <si>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</si>
  <si>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</si>
  <si>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</si>
  <si>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</si>
  <si>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</si>
  <si>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</si>
  <si>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</si>
  <si>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</si>
  <si>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</si>
  <si>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</si>
  <si>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</si>
  <si>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</si>
  <si>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</si>
  <si>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</si>
  <si>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</si>
  <si>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</si>
  <si>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</si>
  <si>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</si>
  <si>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</si>
  <si>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</si>
  <si>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</si>
  <si>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</si>
  <si>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</si>
  <si>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</si>
  <si>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</si>
  <si>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</si>
  <si>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</si>
  <si>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</si>
  <si>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</si>
  <si>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</si>
  <si>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</si>
  <si>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</si>
  <si>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</si>
  <si>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</si>
  <si>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</si>
  <si>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</si>
  <si>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</si>
  <si>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</si>
  <si>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</si>
  <si>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</si>
  <si>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</si>
  <si>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</si>
  <si>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</si>
  <si>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</si>
  <si>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</si>
  <si>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</si>
  <si>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</si>
  <si>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</si>
  <si>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</si>
  <si>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</si>
  <si>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</si>
  <si>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</si>
  <si>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</si>
  <si>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</si>
  <si>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</si>
  <si>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</si>
  <si>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</si>
  <si>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</si>
  <si>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</si>
  <si>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</si>
  <si>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</si>
  <si>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</si>
  <si>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</si>
  <si>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</si>
  <si>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</si>
  <si>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</si>
  <si>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</si>
  <si>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</si>
  <si>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</si>
  <si>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</si>
  <si>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</si>
  <si>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</si>
  <si>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</si>
  <si>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</si>
  <si>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</si>
  <si>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</si>
  <si>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</si>
  <si>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</si>
  <si>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</si>
  <si>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</si>
  <si>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</si>
  <si>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</si>
  <si>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</si>
  <si>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</si>
  <si>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</si>
  <si>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</si>
  <si>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</si>
  <si>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</si>
  <si>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</si>
  <si>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</si>
  <si>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</si>
  <si>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</si>
  <si>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</si>
  <si>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</si>
  <si>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</si>
  <si>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</si>
  <si>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</si>
  <si>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</si>
  <si>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</si>
  <si>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</si>
  <si>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</si>
  <si>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</si>
  <si>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</si>
  <si>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</si>
  <si>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</si>
  <si>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</si>
  <si>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</si>
  <si>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</si>
  <si>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</si>
  <si>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</si>
  <si>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</si>
  <si>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</si>
  <si>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</si>
  <si>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</si>
  <si>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</si>
  <si>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</si>
  <si>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</si>
  <si>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</si>
  <si>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</si>
  <si>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</si>
  <si>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</si>
  <si>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</si>
  <si>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</si>
  <si>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</si>
  <si>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</si>
  <si>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</si>
  <si>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</si>
  <si>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</si>
  <si>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</si>
  <si>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</si>
  <si>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</si>
  <si>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</si>
  <si>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</si>
  <si>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</si>
  <si>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</si>
  <si>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</si>
  <si>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</si>
  <si>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</si>
  <si>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</si>
  <si>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</si>
  <si>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</si>
  <si>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</si>
  <si>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</si>
  <si>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</si>
  <si>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</si>
  <si>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</si>
  <si>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</si>
  <si>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</si>
  <si>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</si>
  <si>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</si>
  <si>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</si>
  <si>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</si>
  <si>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</si>
  <si>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</si>
  <si>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</si>
  <si>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</si>
  <si>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</si>
  <si>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</si>
  <si>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</si>
  <si>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</si>
  <si>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</si>
  <si>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</si>
  <si>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</si>
  <si>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</si>
  <si>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</si>
  <si>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</si>
  <si>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</si>
  <si>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</si>
  <si>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</si>
  <si>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</si>
  <si>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</si>
  <si>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</si>
  <si>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</si>
  <si>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</si>
  <si>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</si>
  <si>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</si>
  <si>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</si>
  <si>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</si>
  <si>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</si>
  <si>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</si>
  <si>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</si>
  <si>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</si>
  <si>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</si>
  <si>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</si>
  <si>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</si>
  <si>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</si>
  <si>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</si>
  <si>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</si>
  <si>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</si>
  <si>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</si>
  <si>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</si>
  <si>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</si>
  <si>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</si>
  <si>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</si>
  <si>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</si>
  <si>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</si>
  <si>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</si>
  <si>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</si>
  <si>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</si>
  <si>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</si>
  <si>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</si>
  <si>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</si>
  <si>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</si>
  <si>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</si>
  <si>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</si>
  <si>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</si>
  <si>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</si>
  <si>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</si>
  <si>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</si>
  <si>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</si>
  <si>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</si>
  <si>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</si>
  <si>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</si>
  <si>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</si>
  <si>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</si>
  <si>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</si>
  <si>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</si>
  <si>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</si>
  <si>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</si>
  <si>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</si>
  <si>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</si>
  <si>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</si>
  <si>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</si>
  <si>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</si>
  <si>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</si>
  <si>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</si>
  <si>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</si>
  <si>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</si>
  <si>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</si>
  <si>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</si>
  <si>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</si>
  <si>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</si>
  <si>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</si>
  <si>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</si>
  <si>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</si>
  <si>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</si>
  <si>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</si>
  <si>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</si>
  <si>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</si>
  <si>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</si>
  <si>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</si>
  <si>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</si>
  <si>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</si>
  <si>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</si>
  <si>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</si>
  <si>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</si>
  <si>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</si>
  <si>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</si>
  <si>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</si>
  <si>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</si>
  <si>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</si>
  <si>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</si>
  <si>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</si>
  <si>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</si>
  <si>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</si>
  <si>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</si>
  <si>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</si>
  <si>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</si>
  <si>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</si>
  <si>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</si>
  <si>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</si>
  <si>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</si>
  <si>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</si>
  <si>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</si>
  <si>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</si>
  <si>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</si>
  <si>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</si>
  <si>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</si>
  <si>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</si>
  <si>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</si>
  <si>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</si>
  <si>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</si>
  <si>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</si>
  <si>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</si>
  <si>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</si>
  <si>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</si>
  <si>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</si>
  <si>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</si>
  <si>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</si>
  <si>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</si>
  <si>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</si>
  <si>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</si>
  <si>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</si>
  <si>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</si>
  <si>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</si>
  <si>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</si>
  <si>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</si>
  <si>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</si>
  <si>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</si>
  <si>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</si>
  <si>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</si>
  <si>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</si>
  <si>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</si>
  <si>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</si>
  <si>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</si>
  <si>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</si>
  <si>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</si>
  <si>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</si>
  <si>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</si>
  <si>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</si>
  <si>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</si>
  <si>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</si>
  <si>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</si>
  <si>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</si>
  <si>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</si>
  <si>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</si>
  <si>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</si>
  <si>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</si>
  <si>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</si>
  <si>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</si>
  <si>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</si>
  <si>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</si>
  <si>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</si>
  <si>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</si>
  <si>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</si>
  <si>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</si>
  <si>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</si>
  <si>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</si>
  <si>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</si>
  <si>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</si>
  <si>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</si>
  <si>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</si>
  <si>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</si>
  <si>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</si>
  <si>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</si>
  <si>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</si>
  <si>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</si>
  <si>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</si>
  <si>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</si>
  <si>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</si>
  <si>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</si>
  <si>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</si>
  <si>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</si>
  <si>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</si>
  <si>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</si>
  <si>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</si>
  <si>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</si>
  <si>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</si>
  <si>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</si>
  <si>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</si>
  <si>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</si>
  <si>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</si>
  <si>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</si>
  <si>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</si>
  <si>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</si>
  <si>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</si>
  <si>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</si>
  <si>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</si>
  <si>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</si>
  <si>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</si>
  <si>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</si>
  <si>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</si>
  <si>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</si>
  <si>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</si>
  <si>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</si>
  <si>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</si>
  <si>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</si>
  <si>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</si>
  <si>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</si>
  <si>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</si>
  <si>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</si>
  <si>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</si>
  <si>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</si>
  <si>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</si>
  <si>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</si>
  <si>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</si>
  <si>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</si>
  <si>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</si>
  <si>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</si>
  <si>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</si>
  <si>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</si>
  <si>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</si>
  <si>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</si>
  <si>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</si>
  <si>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</si>
  <si>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</si>
  <si>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</si>
  <si>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</si>
  <si>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</si>
  <si>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</si>
  <si>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</si>
  <si>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</si>
  <si>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</si>
  <si>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</si>
  <si>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</si>
  <si>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</si>
  <si>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</si>
  <si>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</si>
  <si>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</si>
  <si>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</si>
  <si>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</si>
  <si>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</si>
  <si>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</si>
  <si>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</si>
  <si>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</si>
  <si>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</si>
  <si>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</si>
  <si>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</si>
  <si>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</si>
  <si>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</si>
  <si>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</si>
  <si>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</si>
  <si>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</si>
  <si>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</si>
  <si>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</si>
  <si>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</si>
  <si>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</si>
  <si>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</si>
  <si>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</si>
  <si>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</si>
  <si>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</si>
  <si>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</si>
  <si>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</si>
  <si>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</si>
  <si>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</si>
  <si>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</si>
  <si>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</si>
  <si>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</si>
  <si>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</si>
  <si>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</si>
  <si>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</si>
  <si>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</si>
  <si>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</si>
  <si>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</si>
  <si>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</si>
  <si>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</si>
  <si>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</si>
  <si>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</si>
  <si>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</si>
  <si>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</si>
  <si>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</si>
  <si>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</si>
  <si>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</si>
  <si>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</si>
  <si>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</si>
  <si>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</si>
  <si>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</si>
  <si>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</si>
  <si>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</si>
  <si>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</si>
  <si>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</si>
  <si>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</si>
  <si>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</si>
  <si>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</si>
  <si>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</si>
  <si>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</si>
  <si>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</si>
  <si>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</si>
  <si>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</si>
  <si>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</si>
  <si>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</si>
  <si>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</si>
  <si>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</si>
  <si>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</si>
  <si>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</si>
  <si>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</si>
  <si>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</si>
  <si>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</si>
  <si>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</si>
  <si>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</si>
  <si>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</si>
  <si>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</si>
  <si>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</si>
  <si>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</si>
  <si>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</si>
  <si>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</si>
  <si>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</si>
  <si>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</si>
  <si>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</si>
  <si>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</si>
  <si>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</si>
  <si>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</si>
  <si>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</si>
  <si>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</si>
  <si>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</si>
  <si>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</si>
  <si>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</si>
  <si>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</si>
  <si>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</si>
  <si>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</si>
  <si>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</si>
  <si>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</si>
  <si>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</si>
  <si>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</si>
  <si>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</si>
  <si>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</si>
  <si>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</si>
  <si>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</si>
  <si>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</si>
  <si>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</si>
  <si>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</si>
  <si>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</si>
  <si>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</si>
  <si>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</si>
  <si>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</si>
  <si>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</si>
  <si>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</si>
  <si>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</si>
  <si>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</si>
  <si>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</si>
  <si>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</si>
  <si>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</si>
  <si>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</si>
  <si>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</si>
  <si>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</si>
  <si>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</si>
  <si>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</si>
  <si>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</si>
  <si>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</si>
  <si>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</si>
  <si>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</si>
  <si>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</si>
  <si>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</si>
  <si>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</si>
  <si>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</si>
  <si>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</si>
  <si>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</si>
  <si>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</si>
  <si>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</si>
  <si>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</si>
  <si>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</si>
  <si>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</si>
  <si>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</si>
  <si>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</si>
  <si>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</si>
  <si>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</si>
  <si>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</si>
  <si>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</si>
  <si>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</si>
  <si>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</si>
  <si>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</si>
  <si>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</si>
  <si>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</si>
  <si>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</si>
  <si>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</si>
  <si>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</si>
  <si>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</si>
  <si>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</si>
  <si>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</si>
  <si>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</si>
  <si>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</si>
  <si>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</si>
  <si>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</si>
  <si>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</si>
  <si>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</si>
  <si>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</si>
  <si>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</si>
  <si>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</si>
  <si>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</si>
  <si>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</si>
  <si>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</si>
  <si>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</si>
  <si>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</si>
  <si>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</si>
  <si>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</si>
  <si>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</si>
  <si>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</si>
  <si>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</si>
  <si>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</si>
  <si>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</si>
  <si>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</si>
  <si>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</si>
  <si>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</si>
  <si>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</si>
  <si>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</si>
  <si>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</si>
  <si>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</si>
  <si>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</si>
  <si>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</si>
  <si>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</si>
  <si>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</si>
  <si>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</si>
  <si>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</si>
  <si>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</si>
  <si>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</si>
  <si>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</si>
  <si>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</si>
  <si>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</si>
  <si>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</si>
  <si>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</si>
  <si>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</si>
  <si>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</si>
  <si>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</si>
  <si>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</si>
  <si>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</si>
  <si>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</si>
  <si>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</si>
  <si>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</si>
  <si>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</si>
  <si>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</si>
  <si>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</si>
  <si>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</si>
  <si>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</si>
  <si>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</si>
  <si>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</si>
  <si>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</si>
  <si>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</si>
  <si>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</si>
  <si>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</si>
  <si>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</si>
  <si>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</si>
  <si>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</si>
  <si>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</si>
  <si>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</si>
  <si>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</si>
  <si>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</si>
  <si>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</si>
  <si>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</si>
  <si>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</si>
  <si>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</si>
  <si>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</si>
  <si>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</si>
  <si>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</si>
  <si>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</si>
  <si>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</si>
  <si>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</si>
  <si>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</si>
  <si>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</si>
  <si>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</si>
  <si>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</si>
  <si>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</si>
  <si>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</si>
  <si>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</si>
  <si>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</si>
  <si>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</si>
  <si>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</si>
  <si>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</si>
  <si>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</si>
  <si>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</si>
  <si>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</si>
  <si>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</si>
  <si>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</si>
  <si>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</si>
  <si>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</si>
  <si>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</si>
  <si>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</si>
  <si>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</si>
  <si>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</si>
  <si>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</si>
  <si>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</si>
  <si>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</si>
  <si>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</si>
  <si>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</si>
  <si>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</si>
  <si>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</si>
  <si>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</si>
  <si>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</si>
  <si>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</si>
  <si>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</si>
  <si>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</si>
  <si>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</si>
  <si>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</si>
  <si>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</si>
  <si>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</si>
  <si>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</si>
  <si>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</si>
  <si>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</si>
  <si>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</si>
  <si>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</si>
  <si>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</si>
  <si>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</si>
  <si>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</si>
  <si>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</si>
  <si>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</si>
  <si>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</si>
  <si>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</si>
  <si>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</si>
  <si>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</si>
  <si>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</si>
  <si>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</si>
  <si>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</si>
  <si>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</si>
  <si>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</si>
  <si>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</si>
  <si>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</si>
  <si>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</si>
  <si>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</si>
  <si>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</si>
  <si>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</si>
  <si>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</si>
  <si>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</si>
  <si>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</si>
  <si>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</si>
  <si>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</si>
  <si>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</si>
  <si>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</si>
  <si>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</si>
  <si>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</si>
  <si>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</si>
  <si>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</si>
  <si>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</si>
  <si>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</si>
  <si>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</si>
  <si>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</si>
  <si>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</si>
  <si>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</si>
  <si>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</si>
  <si>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</si>
  <si>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</si>
  <si>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</si>
  <si>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</si>
  <si>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</si>
  <si>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</si>
  <si>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</si>
  <si>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</si>
  <si>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</si>
  <si>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</si>
  <si>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</si>
  <si>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</si>
  <si>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</si>
  <si>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</si>
  <si>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</si>
  <si>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</si>
  <si>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</si>
  <si>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</si>
  <si>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</si>
  <si>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</si>
  <si>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</si>
  <si>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</si>
  <si>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</si>
  <si>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</si>
  <si>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</si>
  <si>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</si>
  <si>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</si>
  <si>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</si>
  <si>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</si>
  <si>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</si>
  <si>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</si>
  <si>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</si>
  <si>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</si>
  <si>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</si>
  <si>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</si>
  <si>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</si>
  <si>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</si>
  <si>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</si>
  <si>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</si>
  <si>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</si>
  <si>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</si>
  <si>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</si>
  <si>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</si>
  <si>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</si>
  <si>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</si>
  <si>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</si>
  <si>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</si>
  <si>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</si>
  <si>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</si>
  <si>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</si>
  <si>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</si>
  <si>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</si>
  <si>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</si>
  <si>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</si>
  <si>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</si>
  <si>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</si>
  <si>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</si>
  <si>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</si>
  <si>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</si>
  <si>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</si>
  <si>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</si>
  <si>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</si>
  <si>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</si>
  <si>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</si>
  <si>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</si>
  <si>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</si>
  <si>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</si>
  <si>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</si>
  <si>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</si>
  <si>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</si>
  <si>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</si>
  <si>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</si>
  <si>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</si>
  <si>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</si>
  <si>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</si>
  <si>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</si>
  <si>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</si>
  <si>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</si>
  <si>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</si>
  <si>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</si>
  <si>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</si>
  <si>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</si>
  <si>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</si>
  <si>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</si>
  <si>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</si>
  <si>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</si>
  <si>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</si>
  <si>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</si>
  <si>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</si>
  <si>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</si>
  <si>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</si>
  <si>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</si>
  <si>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</si>
  <si>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</si>
  <si>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</si>
  <si>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</si>
  <si>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</si>
  <si>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</si>
  <si>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</si>
  <si>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</si>
  <si>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</si>
  <si>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</si>
  <si>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</si>
  <si>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</si>
  <si>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</si>
  <si>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</si>
  <si>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</si>
  <si>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</si>
  <si>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</si>
  <si>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</si>
  <si>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</si>
  <si>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</si>
  <si>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</si>
  <si>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</si>
  <si>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</si>
  <si>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</si>
  <si>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</si>
  <si>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</si>
  <si>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</si>
  <si>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</si>
  <si>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</si>
  <si>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</si>
  <si>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</si>
  <si>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</si>
  <si>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</si>
  <si>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</si>
  <si>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</si>
  <si>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</si>
  <si>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</si>
  <si>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</si>
  <si>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</si>
  <si>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</si>
  <si>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</si>
  <si>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</si>
  <si>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</si>
  <si>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</si>
  <si>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</si>
  <si>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</si>
  <si>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</si>
  <si>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</si>
  <si>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</si>
  <si>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</si>
  <si>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</si>
  <si>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</si>
  <si>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</si>
  <si>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</si>
  <si>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</si>
  <si>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</si>
  <si>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</si>
  <si>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</si>
  <si>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</si>
  <si>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</si>
  <si>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</si>
  <si>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</si>
  <si>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</si>
  <si>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</si>
  <si>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</si>
  <si>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</si>
  <si>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</si>
  <si>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</si>
  <si>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</si>
  <si>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</si>
  <si>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</si>
  <si>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</si>
  <si>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</si>
  <si>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</si>
  <si>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</si>
  <si>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</si>
  <si>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</si>
  <si>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</si>
  <si>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</si>
  <si>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</si>
  <si>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</si>
  <si>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</si>
  <si>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</si>
  <si>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</si>
  <si>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</si>
  <si>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</si>
  <si>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</si>
  <si>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</si>
  <si>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</si>
  <si>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</si>
  <si>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</si>
  <si>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</si>
  <si>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</si>
  <si>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</si>
  <si>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</si>
  <si>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</si>
  <si>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</si>
  <si>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</si>
  <si>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</si>
  <si>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</si>
  <si>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</si>
  <si>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</si>
  <si>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</si>
  <si>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</si>
  <si>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</si>
  <si>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</si>
  <si>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</si>
  <si>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</si>
  <si>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</si>
  <si>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</si>
  <si>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</si>
  <si>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</si>
  <si>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</si>
  <si>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</si>
  <si>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</si>
  <si>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</si>
  <si>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</si>
  <si>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</si>
  <si>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</si>
  <si>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</si>
  <si>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</si>
  <si>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</si>
  <si>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</si>
  <si>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</si>
  <si>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</si>
  <si>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</si>
  <si>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</si>
  <si>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</si>
  <si>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</si>
  <si>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</si>
  <si>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</si>
  <si>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</si>
  <si>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</si>
  <si>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</si>
  <si>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</si>
  <si>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</si>
  <si>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</si>
  <si>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</si>
  <si>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</si>
  <si>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</si>
  <si>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</si>
  <si>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</si>
  <si>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</si>
  <si>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</si>
  <si>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</si>
  <si>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</si>
  <si>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</si>
  <si>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</si>
  <si>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</si>
  <si>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</si>
  <si>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</si>
  <si>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</si>
  <si>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</si>
  <si>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</si>
  <si>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</si>
  <si>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</si>
  <si>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</si>
  <si>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</si>
  <si>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</si>
  <si>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</si>
  <si>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</si>
  <si>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</si>
  <si>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</si>
  <si>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</si>
  <si>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</si>
  <si>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</si>
  <si>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</si>
  <si>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</si>
  <si>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</si>
  <si>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</si>
  <si>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</si>
  <si>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</si>
  <si>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</si>
  <si>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</si>
  <si>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</si>
  <si>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</si>
  <si>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</si>
  <si>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</si>
  <si>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</si>
  <si>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</si>
  <si>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</si>
  <si>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</si>
  <si>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</si>
  <si>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</si>
  <si>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</si>
  <si>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</si>
  <si>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</si>
  <si>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</si>
  <si>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</si>
  <si>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</si>
  <si>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</si>
  <si>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</si>
  <si>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</si>
  <si>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</si>
  <si>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</si>
  <si>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</si>
  <si>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</si>
  <si>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</si>
  <si>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</si>
  <si>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</si>
  <si>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</si>
  <si>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</si>
  <si>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</si>
  <si>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</si>
  <si>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</si>
  <si>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</si>
  <si>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</si>
  <si>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</si>
  <si>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</si>
  <si>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</si>
  <si>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</si>
  <si>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</si>
  <si>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</si>
  <si>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</si>
  <si>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</si>
  <si>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</si>
  <si>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</si>
  <si>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</si>
  <si>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</si>
  <si>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</si>
  <si>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</si>
  <si>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</si>
  <si>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</si>
  <si>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</si>
  <si>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</si>
  <si>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</si>
  <si>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</si>
  <si>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</si>
  <si>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</si>
  <si>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</si>
  <si>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</si>
  <si>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</si>
  <si>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</si>
  <si>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</si>
  <si>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</si>
  <si>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</si>
  <si>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</si>
  <si>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</si>
  <si>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</si>
  <si>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</si>
  <si>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</si>
  <si>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</si>
  <si>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</si>
  <si>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</si>
  <si>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</si>
  <si>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</si>
  <si>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</si>
  <si>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</si>
  <si>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</si>
  <si>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</si>
  <si>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</si>
  <si>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</si>
  <si>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</si>
  <si>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</si>
  <si>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</si>
  <si>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</si>
  <si>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</si>
  <si>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</si>
  <si>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</si>
  <si>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</si>
  <si>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</si>
  <si>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</si>
  <si>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</si>
  <si>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</si>
  <si>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</si>
  <si>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</si>
  <si>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</si>
  <si>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</si>
  <si>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</si>
  <si>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</si>
  <si>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</si>
  <si>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</si>
  <si>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</si>
  <si>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</si>
  <si>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</si>
  <si>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</si>
  <si>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</si>
  <si>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</si>
  <si>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</si>
  <si>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</si>
  <si>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</si>
  <si>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</si>
  <si>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</si>
  <si>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</si>
  <si>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</si>
  <si>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</si>
  <si>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</si>
  <si>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</si>
  <si>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</si>
  <si>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</si>
  <si>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</si>
  <si>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</si>
  <si>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</si>
  <si>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</si>
  <si>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</si>
  <si>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</si>
  <si>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</si>
  <si>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</si>
  <si>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</si>
  <si>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</si>
  <si>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</si>
  <si>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</si>
  <si>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</si>
  <si>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</si>
  <si>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</si>
  <si>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</si>
  <si>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</si>
  <si>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</si>
  <si>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</si>
  <si>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</si>
  <si>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</si>
  <si>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</si>
  <si>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</si>
  <si>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</si>
  <si>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</si>
  <si>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</si>
  <si>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</si>
  <si>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</si>
  <si>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</si>
  <si>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</si>
  <si>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</si>
  <si>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</si>
  <si>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</si>
  <si>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</si>
  <si>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</si>
  <si>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</si>
  <si>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</si>
  <si>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</si>
  <si>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</si>
  <si>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</si>
  <si>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</si>
  <si>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</si>
  <si>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</si>
  <si>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</si>
  <si>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</si>
  <si>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</si>
  <si>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</si>
  <si>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</si>
  <si>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</si>
  <si>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</si>
  <si>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</si>
  <si>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</si>
  <si>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</si>
  <si>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</si>
  <si>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</si>
  <si>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</si>
  <si>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</si>
  <si>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</si>
  <si>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</si>
  <si>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</si>
  <si>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</si>
  <si>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</si>
  <si>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</si>
  <si>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</si>
  <si>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</si>
  <si>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</si>
  <si>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</si>
  <si>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</si>
  <si>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</si>
  <si>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</si>
  <si>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</si>
  <si>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</si>
  <si>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</si>
  <si>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</si>
  <si>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</si>
  <si>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</si>
  <si>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</si>
  <si>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</si>
  <si>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</si>
  <si>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</si>
  <si>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</si>
  <si>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</si>
  <si>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</si>
  <si>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</si>
  <si>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</si>
  <si>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</si>
  <si>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</si>
  <si>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</si>
  <si>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</si>
  <si>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</si>
  <si>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</si>
  <si>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</si>
  <si>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</si>
  <si>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</si>
  <si>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</si>
  <si>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</si>
  <si>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</si>
  <si>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</si>
  <si>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</si>
  <si>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</si>
  <si>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</si>
  <si>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</si>
  <si>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</si>
  <si>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</si>
  <si>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</si>
  <si>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</si>
  <si>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</si>
  <si>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</si>
  <si>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</si>
  <si>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</si>
  <si>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</si>
  <si>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</si>
  <si>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</si>
  <si>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</si>
  <si>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</si>
  <si>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</si>
  <si>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</si>
  <si>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</si>
  <si>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</si>
  <si>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</si>
  <si>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</si>
  <si>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</si>
  <si>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</si>
  <si>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</si>
  <si>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</si>
  <si>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</si>
  <si>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</si>
  <si>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</si>
  <si>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</si>
  <si>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</si>
  <si>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</si>
  <si>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</si>
  <si>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</si>
  <si>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</si>
  <si>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</si>
  <si>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</si>
  <si>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</si>
  <si>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</si>
  <si>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</si>
  <si>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</si>
  <si>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</si>
  <si>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</si>
  <si>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</si>
  <si>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</si>
  <si>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</si>
  <si>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</si>
  <si>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</si>
  <si>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</si>
  <si>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</si>
  <si>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</si>
  <si>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</si>
  <si>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</si>
  <si>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</si>
  <si>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</si>
  <si>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</si>
  <si>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</si>
  <si>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</si>
  <si>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</si>
  <si>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</si>
  <si>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</si>
  <si>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</si>
  <si>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</si>
  <si>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</si>
  <si>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</si>
  <si>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</si>
  <si>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</si>
  <si>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</si>
  <si>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</si>
  <si>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</si>
  <si>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</si>
  <si>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</si>
  <si>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</si>
  <si>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</si>
  <si>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</si>
  <si>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</si>
  <si>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</si>
  <si>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</si>
  <si>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</si>
  <si>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</si>
  <si>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</si>
  <si>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</si>
  <si>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</si>
  <si>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</si>
  <si>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</si>
  <si>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</si>
  <si>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</si>
  <si>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</si>
  <si>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</si>
  <si>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</si>
  <si>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</si>
  <si>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</si>
  <si>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</si>
  <si>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</si>
  <si>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</si>
  <si>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</si>
  <si>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</si>
  <si>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</si>
  <si>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</si>
  <si>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</si>
  <si>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</si>
  <si>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</si>
  <si>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</si>
  <si>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</si>
  <si>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</si>
  <si>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</si>
  <si>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</si>
  <si>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</si>
  <si>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</si>
  <si>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</si>
  <si>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</si>
  <si>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</si>
  <si>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</si>
  <si>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</si>
  <si>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</si>
  <si>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</si>
  <si>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</si>
  <si>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</si>
  <si>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</si>
  <si>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</si>
  <si>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</si>
  <si>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</si>
  <si>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</si>
  <si>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</si>
  <si>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</si>
  <si>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</si>
  <si>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</si>
  <si>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</si>
  <si>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</si>
  <si>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</si>
  <si>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</si>
  <si>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</si>
  <si>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</si>
  <si>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</si>
  <si>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</si>
  <si>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</si>
  <si>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</si>
  <si>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</si>
  <si>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</si>
  <si>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</si>
  <si>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</si>
  <si>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</si>
  <si>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</si>
  <si>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</si>
  <si>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</si>
  <si>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</si>
  <si>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</si>
  <si>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</si>
  <si>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</si>
  <si>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</si>
  <si>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</si>
  <si>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</si>
  <si>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</si>
  <si>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</si>
  <si>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</si>
  <si>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</si>
  <si>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</si>
  <si>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</si>
  <si>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</si>
  <si>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</si>
  <si>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</si>
  <si>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</si>
  <si>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</si>
  <si>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</si>
  <si>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</si>
  <si>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</si>
  <si>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</si>
  <si>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</si>
  <si>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</si>
  <si>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</si>
  <si>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</si>
  <si>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</si>
  <si>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</si>
  <si>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</si>
  <si>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</si>
  <si>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</si>
  <si>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</si>
  <si>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</si>
  <si>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</si>
  <si>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</si>
  <si>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</si>
  <si>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</si>
  <si>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</si>
  <si>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</si>
  <si>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</si>
  <si>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</si>
  <si>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</si>
  <si>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</si>
  <si>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</si>
  <si>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</si>
  <si>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</si>
  <si>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</si>
  <si>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</si>
  <si>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</si>
  <si>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</si>
  <si>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</si>
  <si>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</si>
  <si>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</si>
  <si>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</si>
  <si>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</si>
  <si>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</si>
  <si>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</si>
  <si>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</si>
  <si>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</si>
  <si>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</si>
  <si>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</si>
  <si>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</si>
  <si>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</si>
  <si>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</si>
  <si>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</si>
  <si>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</si>
  <si>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</si>
  <si>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</si>
  <si>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</si>
  <si>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</si>
  <si>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</si>
  <si>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</si>
  <si>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</si>
  <si>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</si>
  <si>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</si>
  <si>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</si>
  <si>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</si>
  <si>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</si>
  <si>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</si>
  <si>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</si>
  <si>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</si>
  <si>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</si>
  <si>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</si>
  <si>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</si>
  <si>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</si>
  <si>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</si>
  <si>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</si>
  <si>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</si>
  <si>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</si>
  <si>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</si>
  <si>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</si>
  <si>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</si>
  <si>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</si>
  <si>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</si>
  <si>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</si>
  <si>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</si>
  <si>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</si>
  <si>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</si>
  <si>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</si>
  <si>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</si>
  <si>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</si>
  <si>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</si>
  <si>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</si>
  <si>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</si>
  <si>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</si>
  <si>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</si>
  <si>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</si>
  <si>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</si>
  <si>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</si>
  <si>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</si>
  <si>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</si>
  <si>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</si>
  <si>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</si>
  <si>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</si>
  <si>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</si>
  <si>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</si>
  <si>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</si>
  <si>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</si>
  <si>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</si>
  <si>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</si>
  <si>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</si>
  <si>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</si>
  <si>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</si>
  <si>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</si>
  <si>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</si>
  <si>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</si>
  <si>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</si>
  <si>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</si>
  <si>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</si>
  <si>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</si>
  <si>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</si>
  <si>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</si>
  <si>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</si>
  <si>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</si>
  <si>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</si>
  <si>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</si>
  <si>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</si>
  <si>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</si>
  <si>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</si>
  <si>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</si>
  <si>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</si>
  <si>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</si>
  <si>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</si>
  <si>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</si>
  <si>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</si>
  <si>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</si>
  <si>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</si>
  <si>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</si>
  <si>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</si>
  <si>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</si>
  <si>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</si>
  <si>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</si>
  <si>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</si>
  <si>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</si>
  <si>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</si>
  <si>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</si>
  <si>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</si>
  <si>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</si>
  <si>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</si>
  <si>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</si>
  <si>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</si>
  <si>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</si>
  <si>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</si>
  <si>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</si>
  <si>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</si>
  <si>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</si>
  <si>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</si>
  <si>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</si>
  <si>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</si>
  <si>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</si>
  <si>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</si>
  <si>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</si>
  <si>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</si>
  <si>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</si>
  <si>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</si>
  <si>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</si>
  <si>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</si>
  <si>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</si>
  <si>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</si>
  <si>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</si>
  <si>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</si>
  <si>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</si>
  <si>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</si>
  <si>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</si>
  <si>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</si>
  <si>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</si>
  <si>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</si>
  <si>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</si>
  <si>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</si>
  <si>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</si>
  <si>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</si>
  <si>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</si>
  <si>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</si>
  <si>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</si>
  <si>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</si>
  <si>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</si>
  <si>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</si>
  <si>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</si>
  <si>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</si>
  <si>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</si>
  <si>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</si>
  <si>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</si>
  <si>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</si>
  <si>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</si>
  <si>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</si>
  <si>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</si>
  <si>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</si>
  <si>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</si>
  <si>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</si>
  <si>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</si>
  <si>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</si>
  <si>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</si>
  <si>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</si>
  <si>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</si>
  <si>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</si>
  <si>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</si>
  <si>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</si>
  <si>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</si>
  <si>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</si>
  <si>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</si>
  <si>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</si>
  <si>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</si>
  <si>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</si>
  <si>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</si>
  <si>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</si>
  <si>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</si>
  <si>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</si>
  <si>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</si>
  <si>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</si>
  <si>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</si>
  <si>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</si>
  <si>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</si>
  <si>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</si>
  <si>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</si>
  <si>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</si>
  <si>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</si>
  <si>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</si>
  <si>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</si>
  <si>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</si>
  <si>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</si>
  <si>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</si>
  <si>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</si>
  <si>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</si>
  <si>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</si>
  <si>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</si>
  <si>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</si>
  <si>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</si>
  <si>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</si>
  <si>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</si>
  <si>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</si>
  <si>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</si>
  <si>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</si>
  <si>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</si>
  <si>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</si>
  <si>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</si>
  <si>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</si>
  <si>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</si>
  <si>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</si>
  <si>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</si>
  <si>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</si>
  <si>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</si>
  <si>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</si>
  <si>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</si>
  <si>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</si>
  <si>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</si>
  <si>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</si>
  <si>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</si>
  <si>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</si>
  <si>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</si>
  <si>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</si>
  <si>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</si>
  <si>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</si>
  <si>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</si>
  <si>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</si>
  <si>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</si>
  <si>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</si>
  <si>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</si>
  <si>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</si>
  <si>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</si>
  <si>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</si>
  <si>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</si>
  <si>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</si>
  <si>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</si>
  <si>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</si>
  <si>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</si>
  <si>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</si>
  <si>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</si>
  <si>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</si>
  <si>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</si>
  <si>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</si>
  <si>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</si>
  <si>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</si>
  <si>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</si>
  <si>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</si>
  <si>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</si>
  <si>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</si>
  <si>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</si>
  <si>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</si>
  <si>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</si>
  <si>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</si>
  <si>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</si>
  <si>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</si>
  <si>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</si>
  <si>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</si>
  <si>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</si>
  <si>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</si>
  <si>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</si>
  <si>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</si>
  <si>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</si>
  <si>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</si>
  <si>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</si>
  <si>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</si>
  <si>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</si>
  <si>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</si>
  <si>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</si>
  <si>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</si>
  <si>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</si>
  <si>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</si>
  <si>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</si>
  <si>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</si>
  <si>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</si>
  <si>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</si>
  <si>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</si>
  <si>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</si>
  <si>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</si>
  <si>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</si>
  <si>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</si>
  <si>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</si>
  <si>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</si>
  <si>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</si>
  <si>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</si>
  <si>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</si>
  <si>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</si>
  <si>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</si>
  <si>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</si>
  <si>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</si>
  <si>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</si>
  <si>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</si>
  <si>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</si>
  <si>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</si>
  <si>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</si>
  <si>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</si>
  <si>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</si>
  <si>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</si>
  <si>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</si>
  <si>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</si>
  <si>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</si>
  <si>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</si>
  <si>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</si>
  <si>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</si>
  <si>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</si>
  <si>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</si>
  <si>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</si>
  <si>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</si>
  <si>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</si>
  <si>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</si>
  <si>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</si>
  <si>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</si>
  <si>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</si>
  <si>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</si>
  <si>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</si>
  <si>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</si>
  <si>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</si>
  <si>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</si>
  <si>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</si>
  <si>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</si>
  <si>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</si>
  <si>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</si>
  <si>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</si>
  <si>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</si>
  <si>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</si>
  <si>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</si>
  <si>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</si>
  <si>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</si>
  <si>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</si>
  <si>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</si>
  <si>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</si>
  <si>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</si>
  <si>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</si>
  <si>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</si>
  <si>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</si>
  <si>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</si>
  <si>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</si>
  <si>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</si>
  <si>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</si>
  <si>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</si>
  <si>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</si>
  <si>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</si>
  <si>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</si>
  <si>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</si>
  <si>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</si>
  <si>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</si>
  <si>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</si>
  <si>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</si>
  <si>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</si>
  <si>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</si>
  <si>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</si>
  <si>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</si>
  <si>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</si>
  <si>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</si>
  <si>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</si>
  <si>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</si>
  <si>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</si>
  <si>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</si>
  <si>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</si>
  <si>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</si>
  <si>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</si>
  <si>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</si>
  <si>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</si>
  <si>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</si>
  <si>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</si>
  <si>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</si>
  <si>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</si>
  <si>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</si>
  <si>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</si>
  <si>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</si>
  <si>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</si>
  <si>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</si>
  <si>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</si>
  <si>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</si>
  <si>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</si>
  <si>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</si>
  <si>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</si>
  <si>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</si>
  <si>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</si>
  <si>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</si>
  <si>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</si>
  <si>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</si>
  <si>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</si>
  <si>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</si>
  <si>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</si>
  <si>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</si>
  <si>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</si>
  <si>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</si>
  <si>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</si>
  <si>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</si>
  <si>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</si>
  <si>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</si>
  <si>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</si>
  <si>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</si>
  <si>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</si>
  <si>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</si>
  <si>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</si>
  <si>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</si>
  <si>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</si>
  <si>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</si>
  <si>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</si>
  <si>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</si>
  <si>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</si>
  <si>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</si>
  <si>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</si>
  <si>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</si>
  <si>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</si>
  <si>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</si>
  <si>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</si>
  <si>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</si>
  <si>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</si>
  <si>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</si>
  <si>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</si>
  <si>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</si>
  <si>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</si>
  <si>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</si>
  <si>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</si>
  <si>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</si>
  <si>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</si>
  <si>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</si>
  <si>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</si>
  <si>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</si>
  <si>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</si>
  <si>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</si>
  <si>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</si>
  <si>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</si>
  <si>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</si>
  <si>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</si>
  <si>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</si>
  <si>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</si>
  <si>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</si>
  <si>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</si>
  <si>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</si>
  <si>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</si>
  <si>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</si>
  <si>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</si>
  <si>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</si>
  <si>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</si>
  <si>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</si>
  <si>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</si>
  <si>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</si>
  <si>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</si>
  <si>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</si>
  <si>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</si>
  <si>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</si>
  <si>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</si>
  <si>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</si>
  <si>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</si>
  <si>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</si>
  <si>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</si>
  <si>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</si>
  <si>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</si>
  <si>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</si>
  <si>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</si>
  <si>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</si>
  <si>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</si>
  <si>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</si>
  <si>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</si>
  <si>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</si>
  <si>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</si>
  <si>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</si>
  <si>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</si>
  <si>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</si>
  <si>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</si>
  <si>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</si>
  <si>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</si>
  <si>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</si>
  <si>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</si>
  <si>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</si>
  <si>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</si>
  <si>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</si>
  <si>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</si>
  <si>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</si>
  <si>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</si>
  <si>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</si>
  <si>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</si>
  <si>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</si>
  <si>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</si>
  <si>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</si>
  <si>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</si>
  <si>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</si>
  <si>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</si>
  <si>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</si>
  <si>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</si>
  <si>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</si>
  <si>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</si>
  <si>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</si>
  <si>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</si>
  <si>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</si>
  <si>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</si>
  <si>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</si>
  <si>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</si>
  <si>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</si>
  <si>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</si>
  <si>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</si>
  <si>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</si>
  <si>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</si>
  <si>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</si>
  <si>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</si>
  <si>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</si>
  <si>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</si>
  <si>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</si>
  <si>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</si>
  <si>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</si>
  <si>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</si>
  <si>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</si>
  <si>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</si>
  <si>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</si>
  <si>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</si>
  <si>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</si>
  <si>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</si>
  <si>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</si>
  <si>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</si>
  <si>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</si>
  <si>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</si>
  <si>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</si>
  <si>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</si>
  <si>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</si>
  <si>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</si>
  <si>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</si>
  <si>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</si>
  <si>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</si>
  <si>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</si>
  <si>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</si>
  <si>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</si>
  <si>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</si>
  <si>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</si>
  <si>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</si>
  <si>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</si>
  <si>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</si>
  <si>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</si>
  <si>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</si>
  <si>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</si>
  <si>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</si>
  <si>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</si>
  <si>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</si>
  <si>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</si>
  <si>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</si>
  <si>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</si>
  <si>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</si>
  <si>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</si>
  <si>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</si>
  <si>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</si>
  <si>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</si>
  <si>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</si>
  <si>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</si>
  <si>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</si>
  <si>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</si>
  <si>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</si>
  <si>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</si>
  <si>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</si>
  <si>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</si>
  <si>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</si>
  <si>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</si>
  <si>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</si>
  <si>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</si>
  <si>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</si>
  <si>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</si>
  <si>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</si>
  <si>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</si>
  <si>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</si>
  <si>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</si>
  <si>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</si>
  <si>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</si>
  <si>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</si>
  <si>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</si>
  <si>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</si>
  <si>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</si>
  <si>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</si>
  <si>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</si>
  <si>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</si>
  <si>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</si>
  <si>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</si>
  <si>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</si>
  <si>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</si>
  <si>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</si>
  <si>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</si>
  <si>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</si>
  <si>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</si>
  <si>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</si>
  <si>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</si>
  <si>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</si>
  <si>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</si>
  <si>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</si>
  <si>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</si>
  <si>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</si>
  <si>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</si>
  <si>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</si>
  <si>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</si>
  <si>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</si>
  <si>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</si>
  <si>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</si>
  <si>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</si>
  <si>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</si>
  <si>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</si>
  <si>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</si>
  <si>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</si>
  <si>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</si>
  <si>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</si>
  <si>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</si>
  <si>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</si>
  <si>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</si>
  <si>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</si>
  <si>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</si>
  <si>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</si>
  <si>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</si>
  <si>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</si>
  <si>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</si>
  <si>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</si>
  <si>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</si>
  <si>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</si>
  <si>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</si>
  <si>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</si>
  <si>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</si>
  <si>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</si>
  <si>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</si>
  <si>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</si>
  <si>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</si>
  <si>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</si>
  <si>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</si>
  <si>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</si>
  <si>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</si>
  <si>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</si>
  <si>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</si>
  <si>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</si>
  <si>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</si>
  <si>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</si>
  <si>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</si>
  <si>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</si>
  <si>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</si>
  <si>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</si>
  <si>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</si>
  <si>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</si>
  <si>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</si>
  <si>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</si>
  <si>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</si>
  <si>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</si>
  <si>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</si>
  <si>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</si>
  <si>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</si>
  <si>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</si>
  <si>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</si>
  <si>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</si>
  <si>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</si>
  <si>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</si>
  <si>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</si>
  <si>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</si>
  <si>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</si>
  <si>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</si>
  <si>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</si>
  <si>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</si>
  <si>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</si>
  <si>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</si>
  <si>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</si>
  <si>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</si>
  <si>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</si>
  <si>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</si>
  <si>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</si>
  <si>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</si>
  <si>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</si>
  <si>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</si>
  <si>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</si>
  <si>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</si>
  <si>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</si>
  <si>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</si>
  <si>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</si>
  <si>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</si>
  <si>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</si>
  <si>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</si>
  <si>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</si>
  <si>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</si>
  <si>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</si>
  <si>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</si>
  <si>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</si>
  <si>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</si>
  <si>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</si>
  <si>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</si>
  <si>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</si>
  <si>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</si>
  <si>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</si>
  <si>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</si>
  <si>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</si>
  <si>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</si>
  <si>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</si>
  <si>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</si>
  <si>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</si>
  <si>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</si>
  <si>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</si>
  <si>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</si>
  <si>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</si>
  <si>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</si>
  <si>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</si>
  <si>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</si>
  <si>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</si>
  <si>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</si>
  <si>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</si>
  <si>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</si>
  <si>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</si>
  <si>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</si>
  <si>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</si>
  <si>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</si>
  <si>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</si>
  <si>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</si>
  <si>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</si>
  <si>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</si>
  <si>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</si>
  <si>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</si>
  <si>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</si>
  <si>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</si>
  <si>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</si>
  <si>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</si>
  <si>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</si>
  <si>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</si>
  <si>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</si>
  <si>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</si>
  <si>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</si>
  <si>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</si>
  <si>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</si>
  <si>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</si>
  <si>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</si>
  <si>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</si>
  <si>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</si>
  <si>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</si>
  <si>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</si>
  <si>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</si>
  <si>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</si>
  <si>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</si>
  <si>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</si>
  <si>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</si>
  <si>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</si>
  <si>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</si>
  <si>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</si>
  <si>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</si>
  <si>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</si>
  <si>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</si>
  <si>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</si>
  <si>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</si>
  <si>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</si>
  <si>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</si>
  <si>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</si>
  <si>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</si>
  <si>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</si>
  <si>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</si>
  <si>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</si>
  <si>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</si>
  <si>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</si>
  <si>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</si>
  <si>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</si>
  <si>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</si>
  <si>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</si>
  <si>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</si>
  <si>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</si>
  <si>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</si>
  <si>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</si>
  <si>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</si>
  <si>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</si>
  <si>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</si>
  <si>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</si>
  <si>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</si>
  <si>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</si>
  <si>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</si>
  <si>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</si>
  <si>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</si>
  <si>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</si>
  <si>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</si>
  <si>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</si>
  <si>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</si>
  <si>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</si>
  <si>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</si>
  <si>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</si>
  <si>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</si>
  <si>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</si>
  <si>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</si>
  <si>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</si>
  <si>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</si>
  <si>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</si>
  <si>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</si>
  <si>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</si>
  <si>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</si>
  <si>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</si>
  <si>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</si>
  <si>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</si>
  <si>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</si>
  <si>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</si>
  <si>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</si>
  <si>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</si>
  <si>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</si>
  <si>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</si>
  <si>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</si>
  <si>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</si>
  <si>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</si>
  <si>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</si>
  <si>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</si>
  <si>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</si>
  <si>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</si>
  <si>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</si>
  <si>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</si>
  <si>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</si>
  <si>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</si>
  <si>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</si>
  <si>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</si>
  <si>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</si>
  <si>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</si>
  <si>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</si>
  <si>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</si>
  <si>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</si>
  <si>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</si>
  <si>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</si>
  <si>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</si>
  <si>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</si>
  <si>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</si>
  <si>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</si>
  <si>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</si>
  <si>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</si>
  <si>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</si>
  <si>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</si>
  <si>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</si>
  <si>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</si>
  <si>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</si>
  <si>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</si>
  <si>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</si>
  <si>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</si>
  <si>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</si>
  <si>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</si>
  <si>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</si>
  <si>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</si>
  <si>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</si>
  <si>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</si>
  <si>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</si>
  <si>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</si>
  <si>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</si>
  <si>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</si>
  <si>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</si>
  <si>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</si>
  <si>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</si>
  <si>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</si>
  <si>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</si>
  <si>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</si>
  <si>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</si>
  <si>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</si>
  <si>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</si>
  <si>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</si>
  <si>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</si>
  <si>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</si>
  <si>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</si>
  <si>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</si>
  <si>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</si>
  <si>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</si>
  <si>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</si>
  <si>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</si>
  <si>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</si>
  <si>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</si>
  <si>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</si>
  <si>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</si>
  <si>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</si>
  <si>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</si>
  <si>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</si>
  <si>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</si>
  <si>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</si>
  <si>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</si>
  <si>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</si>
  <si>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</si>
  <si>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</si>
  <si>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</si>
  <si>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</si>
  <si>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</si>
  <si>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</si>
  <si>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</si>
  <si>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</si>
  <si>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</si>
  <si>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</si>
  <si>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</si>
  <si>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</si>
  <si>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</si>
  <si>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</si>
  <si>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</si>
  <si>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</si>
  <si>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</si>
  <si>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</si>
  <si>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</si>
  <si>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</si>
  <si>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</si>
  <si>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</si>
  <si>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</si>
  <si>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</si>
  <si>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</si>
  <si>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</si>
  <si>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</si>
  <si>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</si>
  <si>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</si>
  <si>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</si>
  <si>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</si>
  <si>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</si>
  <si>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</si>
  <si>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</si>
  <si>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</si>
  <si>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</si>
  <si>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</si>
  <si>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</si>
  <si>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</si>
  <si>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</si>
  <si>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</si>
  <si>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</si>
  <si>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</si>
  <si>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</si>
  <si>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</si>
  <si>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</si>
  <si>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</si>
  <si>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</si>
  <si>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</si>
  <si>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</si>
  <si>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</si>
  <si>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</si>
  <si>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</si>
  <si>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</si>
  <si>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</si>
  <si>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</si>
  <si>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</si>
  <si>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</si>
  <si>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</si>
  <si>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</si>
  <si>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</si>
  <si>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</si>
  <si>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</si>
  <si>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</si>
  <si>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</si>
  <si>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</si>
  <si>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</si>
  <si>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</si>
  <si>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</si>
  <si>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</si>
  <si>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</si>
  <si>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</si>
  <si>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</si>
  <si>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</si>
  <si>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</si>
  <si>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</si>
  <si>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</si>
  <si>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</si>
  <si>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</si>
  <si>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</si>
  <si>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</si>
  <si>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</si>
  <si>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</si>
  <si>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</si>
  <si>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</si>
  <si>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</si>
  <si>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</si>
  <si>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</si>
  <si>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</si>
  <si>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</si>
  <si>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</si>
  <si>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</si>
  <si>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</si>
  <si>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</si>
  <si>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</si>
  <si>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</si>
  <si>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</si>
  <si>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</si>
  <si>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</si>
  <si>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</si>
  <si>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</si>
  <si>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</si>
  <si>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</si>
  <si>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</si>
  <si>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</si>
  <si>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</si>
  <si>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</si>
  <si>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</si>
  <si>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</si>
  <si>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</si>
  <si>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</si>
  <si>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</si>
  <si>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</si>
  <si>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</si>
  <si>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</si>
  <si>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</si>
  <si>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</si>
  <si>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</si>
  <si>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</si>
  <si>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</si>
  <si>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</si>
  <si>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</si>
  <si>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</si>
  <si>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</si>
  <si>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</si>
  <si>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</si>
  <si>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</si>
  <si>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</si>
  <si>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</si>
  <si>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</si>
  <si>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</si>
  <si>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</si>
  <si>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</si>
  <si>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</si>
  <si>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</si>
  <si>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</si>
  <si>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</si>
  <si>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</si>
  <si>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</si>
  <si>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</si>
  <si>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</si>
  <si>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</si>
  <si>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</si>
  <si>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</si>
  <si>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</si>
  <si>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</si>
  <si>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</si>
  <si>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</si>
  <si>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</si>
  <si>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</si>
  <si>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</si>
  <si>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</si>
  <si>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</si>
  <si>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</si>
  <si>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</si>
  <si>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</si>
  <si>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</si>
  <si>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</si>
  <si>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</si>
  <si>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</si>
  <si>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</si>
  <si>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</si>
  <si>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</si>
  <si>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</si>
  <si>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</si>
  <si>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</si>
  <si>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</si>
  <si>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</si>
  <si>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</si>
  <si>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</si>
  <si>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</si>
  <si>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</si>
  <si>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</si>
  <si>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</si>
  <si>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</si>
  <si>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</si>
  <si>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</si>
  <si>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</si>
  <si>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</si>
  <si>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</si>
  <si>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</si>
  <si>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</si>
  <si>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</si>
  <si>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</si>
  <si>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</si>
  <si>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</si>
  <si>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</si>
  <si>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</si>
  <si>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</si>
  <si>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</si>
  <si>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</si>
  <si>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</si>
  <si>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</si>
  <si>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</si>
  <si>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</si>
  <si>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</si>
  <si>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</si>
  <si>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</si>
  <si>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</si>
  <si>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</si>
  <si>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</si>
  <si>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</si>
  <si>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</si>
  <si>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</si>
  <si>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</si>
  <si>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</si>
  <si>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</si>
  <si>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</si>
  <si>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</si>
  <si>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</si>
  <si>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</si>
  <si>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</si>
  <si>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</si>
  <si>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</si>
  <si>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</si>
  <si>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</si>
  <si>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</si>
  <si>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</si>
  <si>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</si>
  <si>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</si>
  <si>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</si>
  <si>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</si>
  <si>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</si>
  <si>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</si>
  <si>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</si>
  <si>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</si>
  <si>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</si>
  <si>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</si>
  <si>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</si>
  <si>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</si>
  <si>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</si>
  <si>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</si>
  <si>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</si>
  <si>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</si>
  <si>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</si>
  <si>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</si>
  <si>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</si>
  <si>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</si>
  <si>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</si>
  <si>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</si>
  <si>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</si>
  <si>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</si>
  <si>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</si>
  <si>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</si>
  <si>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</si>
  <si>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</si>
  <si>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</si>
  <si>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</si>
  <si>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</si>
  <si>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</si>
  <si>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</si>
  <si>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</si>
  <si>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</si>
  <si>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</si>
  <si>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</si>
  <si>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</si>
  <si>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</si>
  <si>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</si>
  <si>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</si>
  <si>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</si>
  <si>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</si>
  <si>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</si>
  <si>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</si>
  <si>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</si>
  <si>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</si>
  <si>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</si>
  <si>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</si>
  <si>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</si>
  <si>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</si>
  <si>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</si>
  <si>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</si>
  <si>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</si>
  <si>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</si>
  <si>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</si>
  <si>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</si>
  <si>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</si>
  <si>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</si>
  <si>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</si>
  <si>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</si>
  <si>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</si>
  <si>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</si>
  <si>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</si>
  <si>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</si>
  <si>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</si>
  <si>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</si>
  <si>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</si>
  <si>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</si>
  <si>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</si>
  <si>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</si>
  <si>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</si>
  <si>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</si>
  <si>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</si>
  <si>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</si>
  <si>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</si>
  <si>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</si>
  <si>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</si>
  <si>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</si>
  <si>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</si>
  <si>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</si>
  <si>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</si>
  <si>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</si>
  <si>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</si>
  <si>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</si>
  <si>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</si>
  <si>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</si>
  <si>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</si>
  <si>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</si>
  <si>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</si>
  <si>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</si>
  <si>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</si>
  <si>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</si>
  <si>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</si>
  <si>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</si>
  <si>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</si>
  <si>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</si>
  <si>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</si>
  <si>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</si>
  <si>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</si>
  <si>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</si>
  <si>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</si>
  <si>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</si>
  <si>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</si>
  <si>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</si>
  <si>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</si>
  <si>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</si>
  <si>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</si>
  <si>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</si>
  <si>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</si>
  <si>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</si>
  <si>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</si>
  <si>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</si>
  <si>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</si>
  <si>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</si>
  <si>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</si>
  <si>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</si>
  <si>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</si>
  <si>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</si>
  <si>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</si>
  <si>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</si>
  <si>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</si>
  <si>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</si>
  <si>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</si>
  <si>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</si>
  <si>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</si>
  <si>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</si>
  <si>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</si>
  <si>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</si>
  <si>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</si>
  <si>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</si>
  <si>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</si>
  <si>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</si>
  <si>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</si>
  <si>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</si>
  <si>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</si>
  <si>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</si>
  <si>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</si>
  <si>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</si>
  <si>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</si>
  <si>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</si>
  <si>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</si>
  <si>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</si>
  <si>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</si>
  <si>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</si>
  <si>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</si>
  <si>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</si>
  <si>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</si>
  <si>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</si>
  <si>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</si>
  <si>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</si>
  <si>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</si>
  <si>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</si>
  <si>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</si>
  <si>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</si>
  <si>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</si>
  <si>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</si>
  <si>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</si>
  <si>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</si>
  <si>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</si>
  <si>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</si>
  <si>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</si>
  <si>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</si>
  <si>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</si>
  <si>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</si>
  <si>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</si>
  <si>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</si>
  <si>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</si>
  <si>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</si>
  <si>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</si>
  <si>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</si>
  <si>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</si>
  <si>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</si>
  <si>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</si>
  <si>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</si>
  <si>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</si>
  <si>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</si>
  <si>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</si>
  <si>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</si>
  <si>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</si>
  <si>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</si>
  <si>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</si>
  <si>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</si>
  <si>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</si>
  <si>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</si>
  <si>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</si>
  <si>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</si>
  <si>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</si>
  <si>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</si>
  <si>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</si>
  <si>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</si>
  <si>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</si>
  <si>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</si>
  <si>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</si>
  <si>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</si>
  <si>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</si>
  <si>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</si>
  <si>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</si>
  <si>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</si>
  <si>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</si>
  <si>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</si>
  <si>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</si>
  <si>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</si>
  <si>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</si>
  <si>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</si>
  <si>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</si>
  <si>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</si>
  <si>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</si>
  <si>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</si>
  <si>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</si>
  <si>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</si>
  <si>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</si>
  <si>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</si>
  <si>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</si>
  <si>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</si>
  <si>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</si>
  <si>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</si>
  <si>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</si>
  <si>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</si>
  <si>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</si>
  <si>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</si>
  <si>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</si>
  <si>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</si>
  <si>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</si>
  <si>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</si>
  <si>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</si>
  <si>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</si>
  <si>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</si>
  <si>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</si>
  <si>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</si>
  <si>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</si>
  <si>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</si>
  <si>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</si>
  <si>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</si>
  <si>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</si>
  <si>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</si>
  <si>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</si>
  <si>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</si>
  <si>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</si>
  <si>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</si>
  <si>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</si>
  <si>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</si>
  <si>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</si>
  <si>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</si>
  <si>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</si>
  <si>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</si>
  <si>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</si>
  <si>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</si>
  <si>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</si>
  <si>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</si>
  <si>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</si>
  <si>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</si>
  <si>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</si>
  <si>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</si>
  <si>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</si>
  <si>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</si>
  <si>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</si>
  <si>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</si>
  <si>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</si>
  <si>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</si>
  <si>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</si>
  <si>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</si>
  <si>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</si>
  <si>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</si>
  <si>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</si>
  <si>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</si>
  <si>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</si>
  <si>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</si>
  <si>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</si>
  <si>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</si>
  <si>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</si>
  <si>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</si>
  <si>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</si>
  <si>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</si>
  <si>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</si>
  <si>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</si>
  <si>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</si>
  <si>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</si>
  <si>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</si>
  <si>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</si>
  <si>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</si>
  <si>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</si>
  <si>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</si>
  <si>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</si>
  <si>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</si>
  <si>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</si>
  <si>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</si>
  <si>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</si>
  <si>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</si>
  <si>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</si>
  <si>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</si>
  <si>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</si>
  <si>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</si>
  <si>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</si>
  <si>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</si>
  <si>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</si>
  <si>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</si>
  <si>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</si>
  <si>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</si>
  <si>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</si>
  <si>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</si>
  <si>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</si>
  <si>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</si>
  <si>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</si>
  <si>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</si>
  <si>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</si>
  <si>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</si>
  <si>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</si>
  <si>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</si>
  <si>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</si>
  <si>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</si>
  <si>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</si>
  <si>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</si>
  <si>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</si>
  <si>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</si>
  <si>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</si>
  <si>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</si>
  <si>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</si>
  <si>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</si>
  <si>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</si>
  <si>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</si>
  <si>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</si>
  <si>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</si>
  <si>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</si>
  <si>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</si>
  <si>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</si>
  <si>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</si>
  <si>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</si>
  <si>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</si>
  <si>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</si>
  <si>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</si>
  <si>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</si>
  <si>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</si>
  <si>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</si>
  <si>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</si>
  <si>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</si>
  <si>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</si>
  <si>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</si>
  <si>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</si>
  <si>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</si>
  <si>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</si>
  <si>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</si>
  <si>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</si>
  <si>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</si>
  <si>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</si>
  <si>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</si>
  <si>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</si>
  <si>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</si>
  <si>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</si>
  <si>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</si>
  <si>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</si>
  <si>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</si>
  <si>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</si>
  <si>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</si>
  <si>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</si>
  <si>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</si>
  <si>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</si>
  <si>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</si>
  <si>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</si>
  <si>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</si>
  <si>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</si>
  <si>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</si>
  <si>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</si>
  <si>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</si>
  <si>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</si>
  <si>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</si>
  <si>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</si>
  <si>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</si>
  <si>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</si>
  <si>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</si>
  <si>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</si>
  <si>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</si>
  <si>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</si>
  <si>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</si>
  <si>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</si>
  <si>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</si>
  <si>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</si>
  <si>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</si>
  <si>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</si>
  <si>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</si>
  <si>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</si>
  <si>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</si>
  <si>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</si>
  <si>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</si>
  <si>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</si>
  <si>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</si>
  <si>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</si>
  <si>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</si>
  <si>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</si>
  <si>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</si>
  <si>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</si>
  <si>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</si>
  <si>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</si>
  <si>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</si>
  <si>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</si>
  <si>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</si>
  <si>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</si>
  <si>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</si>
  <si>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</si>
  <si>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</si>
  <si>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</si>
  <si>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</si>
  <si>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</si>
  <si>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</si>
  <si>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</si>
  <si>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</si>
  <si>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</si>
  <si>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</si>
  <si>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</si>
  <si>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</si>
  <si>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</si>
  <si>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</si>
  <si>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</si>
  <si>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</si>
  <si>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</si>
  <si>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</si>
  <si>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</si>
  <si>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</si>
  <si>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</si>
  <si>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</si>
  <si>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</si>
  <si>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</si>
  <si>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</si>
  <si>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</si>
  <si>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</si>
  <si>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</si>
  <si>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</si>
  <si>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</si>
  <si>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</si>
  <si>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</si>
  <si>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</si>
  <si>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</si>
  <si>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</si>
  <si>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</si>
  <si>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</si>
  <si>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</si>
  <si>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</si>
  <si>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</si>
  <si>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</si>
  <si>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</si>
  <si>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</si>
  <si>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</si>
  <si>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</si>
  <si>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</si>
  <si>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</si>
  <si>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</si>
  <si>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</si>
  <si>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</si>
  <si>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</si>
  <si>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</si>
  <si>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</si>
  <si>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</si>
  <si>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</si>
  <si>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</si>
  <si>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</si>
  <si>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</si>
  <si>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</si>
  <si>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</si>
  <si>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</si>
  <si>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</si>
  <si>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</si>
  <si>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</si>
  <si>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</si>
  <si>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</si>
  <si>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</si>
  <si>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</si>
  <si>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</si>
  <si>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</si>
  <si>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</si>
  <si>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</si>
  <si>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</si>
  <si>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</si>
  <si>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</si>
  <si>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</si>
  <si>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</si>
  <si>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</si>
  <si>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</si>
  <si>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</si>
  <si>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</si>
  <si>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</si>
  <si>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</si>
  <si>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</si>
  <si>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</si>
  <si>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</si>
  <si>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</si>
  <si>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</si>
  <si>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</si>
  <si>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</si>
  <si>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</si>
  <si>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</si>
  <si>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</si>
  <si>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</si>
  <si>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</si>
  <si>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</si>
  <si>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</si>
  <si>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</si>
  <si>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</si>
  <si>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</si>
  <si>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</si>
  <si>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</si>
  <si>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</si>
  <si>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</si>
  <si>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</si>
  <si>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</si>
  <si>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</si>
  <si>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</si>
  <si>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</si>
  <si>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</si>
  <si>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</si>
  <si>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</si>
  <si>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</si>
  <si>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</si>
  <si>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</si>
  <si>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</si>
  <si>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</si>
  <si>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</si>
  <si>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</si>
  <si>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</si>
  <si>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</si>
  <si>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</si>
  <si>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</si>
  <si>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</si>
  <si>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</si>
  <si>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</si>
  <si>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</si>
  <si>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</si>
  <si>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</si>
  <si>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</si>
  <si>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</si>
  <si>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</si>
  <si>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</si>
  <si>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</si>
  <si>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</si>
  <si>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</si>
  <si>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</si>
  <si>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</si>
  <si>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</si>
  <si>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</si>
  <si>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</si>
  <si>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</si>
  <si>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</si>
  <si>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</si>
  <si>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</si>
  <si>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</si>
  <si>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</si>
  <si>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</si>
  <si>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</si>
  <si>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</si>
  <si>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</si>
  <si>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</si>
  <si>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</si>
  <si>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</si>
  <si>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</si>
  <si>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</si>
  <si>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</si>
  <si>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</si>
  <si>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</si>
  <si>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</si>
  <si>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</si>
  <si>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</si>
  <si>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</si>
  <si>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</si>
  <si>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</si>
  <si>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</si>
  <si>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</si>
  <si>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</si>
  <si>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</si>
  <si>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</si>
  <si>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</si>
  <si>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</si>
  <si>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</si>
  <si>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</si>
  <si>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</si>
  <si>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</si>
  <si>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</si>
  <si>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</si>
  <si>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</si>
  <si>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</si>
  <si>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</si>
  <si>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</si>
  <si>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</si>
  <si>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</si>
  <si>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</si>
  <si>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</si>
  <si>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</si>
  <si>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</si>
  <si>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</si>
  <si>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</si>
  <si>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</si>
  <si>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</si>
  <si>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</si>
  <si>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</si>
  <si>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</si>
  <si>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</si>
  <si>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</si>
  <si>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</si>
  <si>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</si>
  <si>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</si>
  <si>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</si>
  <si>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</si>
  <si>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</si>
  <si>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</si>
  <si>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</si>
  <si>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</si>
  <si>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</si>
  <si>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</si>
  <si>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</si>
  <si>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</si>
  <si>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</si>
  <si>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</si>
  <si>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</si>
  <si>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</si>
  <si>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</si>
  <si>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</si>
  <si>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</si>
  <si>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</si>
  <si>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</si>
  <si>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</si>
  <si>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</si>
  <si>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</si>
  <si>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</si>
  <si>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</si>
  <si>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</si>
  <si>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</si>
  <si>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</si>
  <si>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</si>
  <si>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</si>
  <si>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</si>
  <si>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</si>
  <si>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</si>
  <si>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</si>
  <si>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</si>
  <si>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</si>
  <si>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</si>
  <si>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</si>
  <si>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</si>
  <si>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</si>
  <si>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</si>
  <si>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</si>
  <si>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</si>
  <si>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</si>
  <si>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</si>
  <si>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</si>
  <si>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</si>
  <si>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</si>
  <si>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</si>
  <si>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</si>
  <si>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</si>
  <si>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</si>
  <si>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</si>
  <si>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</si>
  <si>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</si>
  <si>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</si>
  <si>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</si>
  <si>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</si>
  <si>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</si>
  <si>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</si>
  <si>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</si>
  <si>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</si>
  <si>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</si>
  <si>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</si>
  <si>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</si>
  <si>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</si>
  <si>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</si>
  <si>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</si>
  <si>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</si>
  <si>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</si>
  <si>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</si>
  <si>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</si>
  <si>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</si>
  <si>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</si>
  <si>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</si>
  <si>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</si>
  <si>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</si>
  <si>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</si>
  <si>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</si>
  <si>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</si>
  <si>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</si>
  <si>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</si>
  <si>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</si>
  <si>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</si>
  <si>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</si>
  <si>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</si>
  <si>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</si>
  <si>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</si>
  <si>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</si>
  <si>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</si>
  <si>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</si>
  <si>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</si>
  <si>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</si>
  <si>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</si>
  <si>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</si>
  <si>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</si>
  <si>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</si>
  <si>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</si>
  <si>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</si>
  <si>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</si>
  <si>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</si>
  <si>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</si>
  <si>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</si>
  <si>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</si>
  <si>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</si>
  <si>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</si>
  <si>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</si>
  <si>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</si>
  <si>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</si>
  <si>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</si>
  <si>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</si>
  <si>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</si>
  <si>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</si>
  <si>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</si>
  <si>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</si>
  <si>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</si>
  <si>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</si>
  <si>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</si>
  <si>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</si>
  <si>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</si>
  <si>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</si>
  <si>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</si>
  <si>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</si>
  <si>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</si>
  <si>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</si>
  <si>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</si>
  <si>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</si>
  <si>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</si>
  <si>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</si>
  <si>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</si>
  <si>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</si>
  <si>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</si>
  <si>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</si>
  <si>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</si>
  <si>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</si>
  <si>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</si>
  <si>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</si>
  <si>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</si>
  <si>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</si>
  <si>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</si>
  <si>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</si>
  <si>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</si>
  <si>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</si>
  <si>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</si>
  <si>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</si>
  <si>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</si>
  <si>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</si>
  <si>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</si>
  <si>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</si>
  <si>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</si>
  <si>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</si>
  <si>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</si>
  <si>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</si>
  <si>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</si>
  <si>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</si>
  <si>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</si>
  <si>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</si>
  <si>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</si>
  <si>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</si>
  <si>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</si>
  <si>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</si>
  <si>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</si>
  <si>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</si>
  <si>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</si>
  <si>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</si>
  <si>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</si>
  <si>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</si>
  <si>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</si>
  <si>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</si>
  <si>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</si>
  <si>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</si>
  <si>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</si>
  <si>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</si>
  <si>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</si>
  <si>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</si>
  <si>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</si>
  <si>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</si>
  <si>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</si>
  <si>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</si>
  <si>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</si>
  <si>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</si>
  <si>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</si>
  <si>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</si>
  <si>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</si>
  <si>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</si>
  <si>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</si>
  <si>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</si>
  <si>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</si>
  <si>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</si>
  <si>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</si>
  <si>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</si>
  <si>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</si>
  <si>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</si>
  <si>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</si>
  <si>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</si>
  <si>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</si>
  <si>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</si>
  <si>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</si>
  <si>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</si>
  <si>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</si>
  <si>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</si>
  <si>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</si>
  <si>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</si>
  <si>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</si>
  <si>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</si>
  <si>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</si>
  <si>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</si>
  <si>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</si>
  <si>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</si>
  <si>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</si>
  <si>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</si>
  <si>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</si>
  <si>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</si>
  <si>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</si>
  <si>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</si>
  <si>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</si>
  <si>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</si>
  <si>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</si>
  <si>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</si>
  <si>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</si>
  <si>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</si>
  <si>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</si>
  <si>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</si>
  <si>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</si>
  <si>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</si>
  <si>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</si>
  <si>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</si>
  <si>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</si>
  <si>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</si>
  <si>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</si>
  <si>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</si>
  <si>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</si>
  <si>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</si>
  <si>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</si>
  <si>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</si>
  <si>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</si>
  <si>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</si>
  <si>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</si>
  <si>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</si>
  <si>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</si>
  <si>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</si>
  <si>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</si>
  <si>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</si>
  <si>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</si>
  <si>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</si>
  <si>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</si>
  <si>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</si>
  <si>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</si>
  <si>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</si>
  <si>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</si>
  <si>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</si>
  <si>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</si>
  <si>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</si>
  <si>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</si>
  <si>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</si>
  <si>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</si>
  <si>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</si>
  <si>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</si>
  <si>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</si>
  <si>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</si>
  <si>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</si>
  <si>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</si>
  <si>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</si>
  <si>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</si>
  <si>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</si>
  <si>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</si>
  <si>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</si>
  <si>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</si>
  <si>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</si>
  <si>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</si>
  <si>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</si>
  <si>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</si>
  <si>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</si>
  <si>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</si>
  <si>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</si>
  <si>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</si>
  <si>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</si>
  <si>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</si>
  <si>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</si>
  <si>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</si>
  <si>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</si>
  <si>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</si>
  <si>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</si>
  <si>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</si>
  <si>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</si>
  <si>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</si>
  <si>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</si>
  <si>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</si>
  <si>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</si>
  <si>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</si>
  <si>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</si>
  <si>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</si>
  <si>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</si>
  <si>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</si>
  <si>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</si>
  <si>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</si>
  <si>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</si>
  <si>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</si>
  <si>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</si>
  <si>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</si>
  <si>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</si>
  <si>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</si>
  <si>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</si>
  <si>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</si>
  <si>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</si>
  <si>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</si>
  <si>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</si>
  <si>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</si>
  <si>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</si>
  <si>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</si>
  <si>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</si>
  <si>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</si>
  <si>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</si>
  <si>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</si>
  <si>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</si>
  <si>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</si>
  <si>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</si>
  <si>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</si>
  <si>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</si>
  <si>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</si>
  <si>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</si>
  <si>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</si>
  <si>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</si>
  <si>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</si>
  <si>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</si>
  <si>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</si>
  <si>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</si>
  <si>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</si>
  <si>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</si>
  <si>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</si>
  <si>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</si>
  <si>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</si>
  <si>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</si>
  <si>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</si>
  <si>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</si>
  <si>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</si>
  <si>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</si>
  <si>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</si>
  <si>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</si>
  <si>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</si>
  <si>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</si>
  <si>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</si>
  <si>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</si>
  <si>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</si>
  <si>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</si>
  <si>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</si>
  <si>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</si>
  <si>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</si>
  <si>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</si>
  <si>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</si>
  <si>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</si>
  <si>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</si>
  <si>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</si>
  <si>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</si>
  <si>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</si>
  <si>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</si>
  <si>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</si>
  <si>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</si>
  <si>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</si>
  <si>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</si>
  <si>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</si>
  <si>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</si>
  <si>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</si>
  <si>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</si>
  <si>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</si>
  <si>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</si>
  <si>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</si>
  <si>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</si>
  <si>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</si>
  <si>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</si>
  <si>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</si>
  <si>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</si>
  <si>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</si>
  <si>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</si>
  <si>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</si>
  <si>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</si>
  <si>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</si>
  <si>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</si>
  <si>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</si>
  <si>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</si>
  <si>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</si>
  <si>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</si>
  <si>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</si>
  <si>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</si>
  <si>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</si>
  <si>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</si>
  <si>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</si>
  <si>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</si>
  <si>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</si>
  <si>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</si>
  <si>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</si>
  <si>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</si>
  <si>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</si>
  <si>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</si>
  <si>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</si>
  <si>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</si>
  <si>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</si>
  <si>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</si>
  <si>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</si>
  <si>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</si>
  <si>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</si>
  <si>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</si>
  <si>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</si>
  <si>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</si>
  <si>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</si>
  <si>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</si>
  <si>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</si>
  <si>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</si>
  <si>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</si>
  <si>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</si>
  <si>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</si>
  <si>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</si>
  <si>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</si>
  <si>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</si>
  <si>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</si>
  <si>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</si>
  <si>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</si>
  <si>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</si>
  <si>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</si>
  <si>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</si>
  <si>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</si>
  <si>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</si>
  <si>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</si>
  <si>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</si>
  <si>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</si>
  <si>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</si>
  <si>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</si>
  <si>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</si>
  <si>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</si>
  <si>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</si>
  <si>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</si>
  <si>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</si>
  <si>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</si>
  <si>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</si>
  <si>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</si>
  <si>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</si>
  <si>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</si>
  <si>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</si>
  <si>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</si>
  <si>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</si>
  <si>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</si>
  <si>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</si>
  <si>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</si>
  <si>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</si>
  <si>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</si>
  <si>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</si>
  <si>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</si>
  <si>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</si>
  <si>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</si>
  <si>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</si>
  <si>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</si>
  <si>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</si>
  <si>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</si>
  <si>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</si>
  <si>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</si>
  <si>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</si>
  <si>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</si>
  <si>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</si>
  <si>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</si>
  <si>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</si>
  <si>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</si>
  <si>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</si>
  <si>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</si>
  <si>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</si>
  <si>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</si>
  <si>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</si>
  <si>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</si>
  <si>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</si>
  <si>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</si>
  <si>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</si>
  <si>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</si>
  <si>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</si>
  <si>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</si>
  <si>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</si>
  <si>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</si>
  <si>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</si>
  <si>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</si>
  <si>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</si>
  <si>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</si>
  <si>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</si>
  <si>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</si>
  <si>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</si>
  <si>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</si>
  <si>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</si>
  <si>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</si>
  <si>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</si>
  <si>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</si>
  <si>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</si>
  <si>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</si>
  <si>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</si>
  <si>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</si>
  <si>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</si>
  <si>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</si>
  <si>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</si>
  <si>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</si>
  <si>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</si>
  <si>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</si>
  <si>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</si>
  <si>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</si>
  <si>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</si>
  <si>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</si>
  <si>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</si>
  <si>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</si>
  <si>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</si>
  <si>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</si>
  <si>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</si>
  <si>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</si>
  <si>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</si>
  <si>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</si>
  <si>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</si>
  <si>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</si>
  <si>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</si>
  <si>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</si>
  <si>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</si>
  <si>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</si>
  <si>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</si>
  <si>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</si>
  <si>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</si>
  <si>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</si>
  <si>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</si>
  <si>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</si>
  <si>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</si>
  <si>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</si>
  <si>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</si>
  <si>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</si>
  <si>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</si>
  <si>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</si>
  <si>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</si>
  <si>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</si>
  <si>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</si>
  <si>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</si>
  <si>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</si>
  <si>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</si>
  <si>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</si>
  <si>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</si>
  <si>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</si>
  <si>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</si>
  <si>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</si>
  <si>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</si>
  <si>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</si>
  <si>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</si>
  <si>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</si>
  <si>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</si>
  <si>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</si>
  <si>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</si>
  <si>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</si>
  <si>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</si>
  <si>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</si>
  <si>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</si>
  <si>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</si>
  <si>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</si>
  <si>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</si>
  <si>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</si>
  <si>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</si>
  <si>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</si>
  <si>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</si>
  <si>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</si>
  <si>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</si>
  <si>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</si>
  <si>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</si>
  <si>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</si>
  <si>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</si>
  <si>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</si>
  <si>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</si>
  <si>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</si>
  <si>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</si>
  <si>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</si>
  <si>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</si>
  <si>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</si>
  <si>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</si>
  <si>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</si>
  <si>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</si>
  <si>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</si>
  <si>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</si>
  <si>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</si>
  <si>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</si>
  <si>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</si>
  <si>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</si>
  <si>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</si>
  <si>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</si>
  <si>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</si>
  <si>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</si>
  <si>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</si>
  <si>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</si>
  <si>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</si>
  <si>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</si>
  <si>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</si>
  <si>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</si>
  <si>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</si>
  <si>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</si>
  <si>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</si>
  <si>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</si>
  <si>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</si>
  <si>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</si>
  <si>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</si>
  <si>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</si>
  <si>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</si>
  <si>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</si>
  <si>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</si>
  <si>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</si>
  <si>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</si>
  <si>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</si>
  <si>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</si>
  <si>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</si>
  <si>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</si>
  <si>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</si>
  <si>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</si>
  <si>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</si>
  <si>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</si>
  <si>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</si>
  <si>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</si>
  <si>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</si>
  <si>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</si>
  <si>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</si>
  <si>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</si>
  <si>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</si>
  <si>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</si>
  <si>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</si>
  <si>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</si>
  <si>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</si>
  <si>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</si>
  <si>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</si>
  <si>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</si>
  <si>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</si>
  <si>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</si>
  <si>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</si>
  <si>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</si>
  <si>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</si>
  <si>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</si>
  <si>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</si>
  <si>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</si>
  <si>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</si>
  <si>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</si>
  <si>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</si>
  <si>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</si>
  <si>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</si>
  <si>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</si>
  <si>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</si>
  <si>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</si>
  <si>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</si>
  <si>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</si>
  <si>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</si>
  <si>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</si>
  <si>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</si>
  <si>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</si>
  <si>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</si>
  <si>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</si>
  <si>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</si>
  <si>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</si>
  <si>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</si>
  <si>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</si>
  <si>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</si>
  <si>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</si>
  <si>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</si>
  <si>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</si>
  <si>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</si>
  <si>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</si>
  <si>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</si>
  <si>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</si>
  <si>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</si>
  <si>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</si>
  <si>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</si>
  <si>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</si>
  <si>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</si>
  <si>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</si>
  <si>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</si>
  <si>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</si>
  <si>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</si>
  <si>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</si>
  <si>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</si>
  <si>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</si>
  <si>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</si>
  <si>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</si>
  <si>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</si>
  <si>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</si>
  <si>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</si>
  <si>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</si>
  <si>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</si>
  <si>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</si>
  <si>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</si>
  <si>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</si>
  <si>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</si>
  <si>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</si>
  <si>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</si>
  <si>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</si>
  <si>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</si>
  <si>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</si>
  <si>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</si>
  <si>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</si>
  <si>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</si>
  <si>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</si>
  <si>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</si>
  <si>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</si>
  <si>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</si>
  <si>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</si>
  <si>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</si>
  <si>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</si>
  <si>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</si>
  <si>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</si>
  <si>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</si>
  <si>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</si>
  <si>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</si>
  <si>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</si>
  <si>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</si>
  <si>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</si>
  <si>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</si>
  <si>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</si>
  <si>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</si>
  <si>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</si>
  <si>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</si>
  <si>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</si>
  <si>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</si>
  <si>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</si>
  <si>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</si>
  <si>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</si>
  <si>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</si>
  <si>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</si>
  <si>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</si>
  <si>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</si>
  <si>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</si>
  <si>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</si>
  <si>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</si>
  <si>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</si>
  <si>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</si>
  <si>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</si>
  <si>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</si>
  <si>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</si>
  <si>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</si>
  <si>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</si>
  <si>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</si>
  <si>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</si>
  <si>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</si>
  <si>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</si>
  <si>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</si>
  <si>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</si>
  <si>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</si>
  <si>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</si>
  <si>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</si>
  <si>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</si>
  <si>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</si>
  <si>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</si>
  <si>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</si>
  <si>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</si>
  <si>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</si>
  <si>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</si>
  <si>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</si>
  <si>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</si>
  <si>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</si>
  <si>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</si>
  <si>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</si>
  <si>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</si>
  <si>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</si>
  <si>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</si>
  <si>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</si>
  <si>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</si>
  <si>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</si>
  <si>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</si>
  <si>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</si>
  <si>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</si>
  <si>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</si>
  <si>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</si>
  <si>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</si>
  <si>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</si>
  <si>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</si>
  <si>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</si>
  <si>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</si>
  <si>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</si>
  <si>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</si>
  <si>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</si>
  <si>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</si>
  <si>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</si>
  <si>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</si>
  <si>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</si>
  <si>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</si>
  <si>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</si>
  <si>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</si>
  <si>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</si>
  <si>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</si>
  <si>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</si>
  <si>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</si>
  <si>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</si>
  <si>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</si>
  <si>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</si>
  <si>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</si>
  <si>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</si>
  <si>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</si>
  <si>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</si>
  <si>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</si>
  <si>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</si>
  <si>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</si>
  <si>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</si>
  <si>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</si>
  <si>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</si>
  <si>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</si>
  <si>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</si>
  <si>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</si>
  <si>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</si>
  <si>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</si>
  <si>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</si>
  <si>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</si>
  <si>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</si>
  <si>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</si>
  <si>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</si>
  <si>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</si>
  <si>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</si>
  <si>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</si>
  <si>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</si>
  <si>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</si>
  <si>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</si>
  <si>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</si>
  <si>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</si>
  <si>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</si>
  <si>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</si>
  <si>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</si>
  <si>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</si>
  <si>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</si>
  <si>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</si>
  <si>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</si>
  <si>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</si>
  <si>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</si>
  <si>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</si>
  <si>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</si>
  <si>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</si>
  <si>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</si>
  <si>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</si>
  <si>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</si>
  <si>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</si>
  <si>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</si>
  <si>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</si>
  <si>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</si>
  <si>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</si>
  <si>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</si>
  <si>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</si>
  <si>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</si>
  <si>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</si>
  <si>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</si>
  <si>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</si>
  <si>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</si>
  <si>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</si>
  <si>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</si>
  <si>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</si>
  <si>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</si>
  <si>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</si>
  <si>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</si>
  <si>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</si>
  <si>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</si>
  <si>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</si>
  <si>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</si>
  <si>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</si>
  <si>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</si>
  <si>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</si>
  <si>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</si>
  <si>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</si>
  <si>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</si>
  <si>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</si>
  <si>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</si>
  <si>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</si>
  <si>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</si>
  <si>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</si>
  <si>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</si>
  <si>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</si>
  <si>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</si>
  <si>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</si>
  <si>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</si>
  <si>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</si>
  <si>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</si>
  <si>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</si>
  <si>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</si>
  <si>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</si>
  <si>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</si>
  <si>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</si>
  <si>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</si>
  <si>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</si>
  <si>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</si>
  <si>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</si>
  <si>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</si>
  <si>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</si>
  <si>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</si>
  <si>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</si>
  <si>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</si>
  <si>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</si>
  <si>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</si>
  <si>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</si>
  <si>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</si>
  <si>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</si>
  <si>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</si>
  <si>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</si>
  <si>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</si>
  <si>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</si>
  <si>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</si>
  <si>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</si>
  <si>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</si>
  <si>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</si>
  <si>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</si>
  <si>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</si>
  <si>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</si>
  <si>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</si>
  <si>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</si>
  <si>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</si>
  <si>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</si>
  <si>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</si>
  <si>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</si>
  <si>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</si>
  <si>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</si>
  <si>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</si>
  <si>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</si>
  <si>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</si>
  <si>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</si>
  <si>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</si>
  <si>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</si>
  <si>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</si>
  <si>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</si>
  <si>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</si>
  <si>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</si>
  <si>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</si>
  <si>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</si>
  <si>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</si>
  <si>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</si>
  <si>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</si>
  <si>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</si>
  <si>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</si>
  <si>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</si>
  <si>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</si>
  <si>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</si>
  <si>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</si>
  <si>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</si>
  <si>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</si>
  <si>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</si>
  <si>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</si>
  <si>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</si>
  <si>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</si>
  <si>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</si>
  <si>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</si>
  <si>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</si>
  <si>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</si>
  <si>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</si>
  <si>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</si>
  <si>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</si>
  <si>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</si>
  <si>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</si>
  <si>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</si>
  <si>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</si>
  <si>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</si>
  <si>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</si>
  <si>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</si>
  <si>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</si>
  <si>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</si>
  <si>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</si>
  <si>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</si>
  <si>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</si>
  <si>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</si>
  <si>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</si>
  <si>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</si>
  <si>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</si>
  <si>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</si>
  <si>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</si>
  <si>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</si>
  <si>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</si>
  <si>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</si>
  <si>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</si>
  <si>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</si>
  <si>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</si>
  <si>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</si>
  <si>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</si>
  <si>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</si>
  <si>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</si>
  <si>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</si>
  <si>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</si>
  <si>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</si>
  <si>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</si>
  <si>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</si>
  <si>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</si>
  <si>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</si>
  <si>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</si>
  <si>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</si>
  <si>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</si>
  <si>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</si>
  <si>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</si>
  <si>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</si>
  <si>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</si>
  <si>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</si>
  <si>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</si>
  <si>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</si>
  <si>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</si>
  <si>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</si>
  <si>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</si>
  <si>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</si>
  <si>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</si>
  <si>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</si>
  <si>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</si>
  <si>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</si>
  <si>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</si>
  <si>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</si>
  <si>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</si>
  <si>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</si>
  <si>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</si>
  <si>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</si>
  <si>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</si>
  <si>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</si>
  <si>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</si>
  <si>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</si>
  <si>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</si>
  <si>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</si>
  <si>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</si>
  <si>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</si>
  <si>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</si>
  <si>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</si>
  <si>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</si>
  <si>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</si>
  <si>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</si>
  <si>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</si>
  <si>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</si>
  <si>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</si>
  <si>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</si>
  <si>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</si>
  <si>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</si>
  <si>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</si>
  <si>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</si>
  <si>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</si>
  <si>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</si>
  <si>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</si>
  <si>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</si>
  <si>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</si>
  <si>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</si>
  <si>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</si>
  <si>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</si>
  <si>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</si>
  <si>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</si>
  <si>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</si>
  <si>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</si>
  <si>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</si>
  <si>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</si>
  <si>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</si>
  <si>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</si>
  <si>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</si>
  <si>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</si>
  <si>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</si>
  <si>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</si>
  <si>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</si>
  <si>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</si>
  <si>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</si>
  <si>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</si>
  <si>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</si>
  <si>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</si>
  <si>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</si>
  <si>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</si>
  <si>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</si>
  <si>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</si>
  <si>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</si>
  <si>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</si>
  <si>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</si>
  <si>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</si>
  <si>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</si>
  <si>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</si>
  <si>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</si>
  <si>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</si>
  <si>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</si>
  <si>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</si>
  <si>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</si>
  <si>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</si>
  <si>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</si>
  <si>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</si>
  <si>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</si>
  <si>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</si>
  <si>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</si>
  <si>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</si>
  <si>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</si>
  <si>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</si>
  <si>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</si>
  <si>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</si>
  <si>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</si>
  <si>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</si>
  <si>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</si>
  <si>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</si>
  <si>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</si>
  <si>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</si>
  <si>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</si>
  <si>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</si>
  <si>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</si>
  <si>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</si>
  <si>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</si>
  <si>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</si>
  <si>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</si>
  <si>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</si>
  <si>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</si>
  <si>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</si>
  <si>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</si>
  <si>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</si>
  <si>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</si>
  <si>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</si>
  <si>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</si>
  <si>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</si>
  <si>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</si>
  <si>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</si>
  <si>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</si>
  <si>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</si>
  <si>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</si>
  <si>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</si>
  <si>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</si>
  <si>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</si>
  <si>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</si>
  <si>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</si>
  <si>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</si>
  <si>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</si>
  <si>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</si>
  <si>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</si>
  <si>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</si>
  <si>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</si>
  <si>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</si>
  <si>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</si>
  <si>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</si>
  <si>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</si>
  <si>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</si>
  <si>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</si>
  <si>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</si>
  <si>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</si>
  <si>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</si>
  <si>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</si>
  <si>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</si>
  <si>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</si>
  <si>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</si>
  <si>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</si>
  <si>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</si>
  <si>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</si>
  <si>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</si>
  <si>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</si>
  <si>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</si>
  <si>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</si>
  <si>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</si>
  <si>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</si>
  <si>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</si>
  <si>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</si>
  <si>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</si>
  <si>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</si>
  <si>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</si>
  <si>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</si>
  <si>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</si>
  <si>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</si>
  <si>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</si>
  <si>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</si>
  <si>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</si>
  <si>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</si>
  <si>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</si>
  <si>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</si>
  <si>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</si>
  <si>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</si>
  <si>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</si>
  <si>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</si>
  <si>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</si>
  <si>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</si>
  <si>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</si>
  <si>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</si>
  <si>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</si>
  <si>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</si>
  <si>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</si>
  <si>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</si>
  <si>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</si>
  <si>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</si>
  <si>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</si>
  <si>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</si>
  <si>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</si>
  <si>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</si>
  <si>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</si>
  <si>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</si>
  <si>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</si>
  <si>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</si>
  <si>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</si>
  <si>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</si>
  <si>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</si>
  <si>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</si>
  <si>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</si>
  <si>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</si>
  <si>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</si>
  <si>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</si>
  <si>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</si>
  <si>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</si>
  <si>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</si>
  <si>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</si>
  <si>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</si>
  <si>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</si>
  <si>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</si>
  <si>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</si>
  <si>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</si>
  <si>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</si>
  <si>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</si>
  <si>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</si>
  <si>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</si>
  <si>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</si>
  <si>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</si>
  <si>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</si>
  <si>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</si>
  <si>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</si>
  <si>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</si>
  <si>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</si>
  <si>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</si>
  <si>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</si>
  <si>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</si>
  <si>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</si>
  <si>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</si>
  <si>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</si>
  <si>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</si>
  <si>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</si>
  <si>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</si>
  <si>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</si>
  <si>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</si>
  <si>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</si>
  <si>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</si>
  <si>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</si>
  <si>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</si>
  <si>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</si>
  <si>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</si>
  <si>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</si>
  <si>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</si>
  <si>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</si>
  <si>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</si>
  <si>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</si>
  <si>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</si>
  <si>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</si>
  <si>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</si>
  <si>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</si>
  <si>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</si>
  <si>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</si>
  <si>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</si>
  <si>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</si>
  <si>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</si>
  <si>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</si>
  <si>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</si>
  <si>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</si>
  <si>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</si>
  <si>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</si>
  <si>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</si>
  <si>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</si>
  <si>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</si>
  <si>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</si>
  <si>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</si>
  <si>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</si>
  <si>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</si>
  <si>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</si>
  <si>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</si>
  <si>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</si>
  <si>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</si>
  <si>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</si>
  <si>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</si>
  <si>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</si>
  <si>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</si>
  <si>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</si>
  <si>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</si>
  <si>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</si>
  <si>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</si>
  <si>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</si>
  <si>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</si>
  <si>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</si>
  <si>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</si>
  <si>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</si>
  <si>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</si>
  <si>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</si>
  <si>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</si>
  <si>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</si>
  <si>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</si>
  <si>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</si>
  <si>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</si>
  <si>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</si>
  <si>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</si>
  <si>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</si>
  <si>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</si>
  <si>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</si>
  <si>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</si>
  <si>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</si>
  <si>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</si>
  <si>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</si>
  <si>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</si>
  <si>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</si>
  <si>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</si>
  <si>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</si>
  <si>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</si>
  <si>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</si>
  <si>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</si>
  <si>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</si>
  <si>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</si>
  <si>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</si>
  <si>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</si>
  <si>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</si>
  <si>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</si>
  <si>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</si>
  <si>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</si>
  <si>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</si>
  <si>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</si>
  <si>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</si>
  <si>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</si>
  <si>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</si>
  <si>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</si>
  <si>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</si>
  <si>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</si>
  <si>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</si>
  <si>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</si>
  <si>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</si>
  <si>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</si>
  <si>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</si>
  <si>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</si>
  <si>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</si>
  <si>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</si>
  <si>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</si>
  <si>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</si>
  <si>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</si>
  <si>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</si>
  <si>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</si>
  <si>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</si>
  <si>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</si>
  <si>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</si>
  <si>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</si>
  <si>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</si>
  <si>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</si>
  <si>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</si>
  <si>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</si>
  <si>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</si>
  <si>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</si>
  <si>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</si>
  <si>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</si>
  <si>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</si>
  <si>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</si>
  <si>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</si>
  <si>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</si>
  <si>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</si>
  <si>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</si>
  <si>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</si>
  <si>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</si>
  <si>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</si>
  <si>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</si>
  <si>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</si>
  <si>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</si>
  <si>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</si>
  <si>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</si>
  <si>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</si>
  <si>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</si>
  <si>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</si>
  <si>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</si>
  <si>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</si>
  <si>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</si>
  <si>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</si>
  <si>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</si>
  <si>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</si>
  <si>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</si>
  <si>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</si>
  <si>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</si>
  <si>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</si>
  <si>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</si>
  <si>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</si>
  <si>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</si>
  <si>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</si>
  <si>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</si>
  <si>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</si>
  <si>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</si>
  <si>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</si>
  <si>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</si>
  <si>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</si>
  <si>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</si>
  <si>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</si>
  <si>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</si>
  <si>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</si>
  <si>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</si>
  <si>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</si>
  <si>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</si>
  <si>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</si>
  <si>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</si>
  <si>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</si>
  <si>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</si>
  <si>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</si>
  <si>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</si>
  <si>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</si>
  <si>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</si>
  <si>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</si>
  <si>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</si>
  <si>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</si>
  <si>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</si>
  <si>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</si>
  <si>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</si>
  <si>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</si>
  <si>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</si>
  <si>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</si>
  <si>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</si>
  <si>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</si>
  <si>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</si>
  <si>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</si>
  <si>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</si>
  <si>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</si>
  <si>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</si>
  <si>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</si>
  <si>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</si>
  <si>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</si>
  <si>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</si>
  <si>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</si>
  <si>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</si>
  <si>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</si>
  <si>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</si>
  <si>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</si>
  <si>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</si>
  <si>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</si>
  <si>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</si>
  <si>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</si>
  <si>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</si>
  <si>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</si>
  <si>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</si>
  <si>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</si>
  <si>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</si>
  <si>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</si>
  <si>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</si>
  <si>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</si>
  <si>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</si>
  <si>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</si>
  <si>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</si>
  <si>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</si>
  <si>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</si>
  <si>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</si>
  <si>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</si>
  <si>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</si>
  <si>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</si>
  <si>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</si>
  <si>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</si>
  <si>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</si>
  <si>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</si>
  <si>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</si>
  <si>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</si>
  <si>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</si>
  <si>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</si>
  <si>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</si>
  <si>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</si>
  <si>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</si>
  <si>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</si>
  <si>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</si>
  <si>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</si>
  <si>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</si>
  <si>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</si>
  <si>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</si>
  <si>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</si>
  <si>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</si>
  <si>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</si>
  <si>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</si>
  <si>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</si>
  <si>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</si>
  <si>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</si>
  <si>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</si>
  <si>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</si>
  <si>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</si>
  <si>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</si>
  <si>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</si>
  <si>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</si>
  <si>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</si>
  <si>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</si>
  <si>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</si>
  <si>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</si>
  <si>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</si>
  <si>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</si>
  <si>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</si>
  <si>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</si>
  <si>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</si>
  <si>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</si>
  <si>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</si>
  <si>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</si>
  <si>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</si>
  <si>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</si>
  <si>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</si>
  <si>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</si>
  <si>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</si>
  <si>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</si>
  <si>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</si>
  <si>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</si>
  <si>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</si>
  <si>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</si>
  <si>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</si>
  <si>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</si>
  <si>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</si>
  <si>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</si>
  <si>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</si>
  <si>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</si>
  <si>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</si>
  <si>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</si>
  <si>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</si>
  <si>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</si>
  <si>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</si>
  <si>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</si>
  <si>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</si>
  <si>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</si>
  <si>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</si>
  <si>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</si>
  <si>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</si>
  <si>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</si>
  <si>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</si>
  <si>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</si>
  <si>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</si>
  <si>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</si>
  <si>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</si>
  <si>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</si>
  <si>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</si>
  <si>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</si>
  <si>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</si>
  <si>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</si>
  <si>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</si>
  <si>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</si>
  <si>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</si>
  <si>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</si>
  <si>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</si>
  <si>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</si>
  <si>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</si>
  <si>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</si>
  <si>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</si>
  <si>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</si>
  <si>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</si>
  <si>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</si>
  <si>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</si>
  <si>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</si>
  <si>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</si>
  <si>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</si>
  <si>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</si>
  <si>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</si>
  <si>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</si>
  <si>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</si>
  <si>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</si>
  <si>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</si>
  <si>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</si>
  <si>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</si>
  <si>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</si>
  <si>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</si>
  <si>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</si>
  <si>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</si>
  <si>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</si>
  <si>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</si>
  <si>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</si>
  <si>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</si>
  <si>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</si>
  <si>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</si>
  <si>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</si>
  <si>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</si>
  <si>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</si>
  <si>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</si>
  <si>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</si>
  <si>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</si>
  <si>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</si>
  <si>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</si>
  <si>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</si>
  <si>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</si>
  <si>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</si>
  <si>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</si>
  <si>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</si>
  <si>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</si>
  <si>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</si>
  <si>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</si>
  <si>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</si>
  <si>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</si>
  <si>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</si>
  <si>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</si>
  <si>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</si>
  <si>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</si>
  <si>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</si>
  <si>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</si>
  <si>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</si>
  <si>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</si>
  <si>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</si>
  <si>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</si>
  <si>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</si>
  <si>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</si>
  <si>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</si>
  <si>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</si>
  <si>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</si>
  <si>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</si>
  <si>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</si>
  <si>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</si>
  <si>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</si>
  <si>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</si>
  <si>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</si>
  <si>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</si>
  <si>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</si>
  <si>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</si>
  <si>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</si>
  <si>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</si>
  <si>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</si>
  <si>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</si>
  <si>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</si>
  <si>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</si>
  <si>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</si>
  <si>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</si>
  <si>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</si>
  <si>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</si>
  <si>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</si>
  <si>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</si>
  <si>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</si>
  <si>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</si>
  <si>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</si>
  <si>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</si>
  <si>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</si>
  <si>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</si>
  <si>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</si>
  <si>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</si>
  <si>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</si>
  <si>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</si>
  <si>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</si>
  <si>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</si>
  <si>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</si>
  <si>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</si>
  <si>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</si>
  <si>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</si>
  <si>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</si>
  <si>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</si>
  <si>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</si>
  <si>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</si>
  <si>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</si>
  <si>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</si>
  <si>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</si>
  <si>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</si>
  <si>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</si>
  <si>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</si>
  <si>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</si>
  <si>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</si>
  <si>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</si>
  <si>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</si>
  <si>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</si>
  <si>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</si>
  <si>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</si>
  <si>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</si>
  <si>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</si>
  <si>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</si>
  <si>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</si>
  <si>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</si>
  <si>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</si>
  <si>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</si>
  <si>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</si>
  <si>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</si>
  <si>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</si>
  <si>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</si>
  <si>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</si>
  <si>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</si>
  <si>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</si>
  <si>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</si>
  <si>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</si>
  <si>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</si>
  <si>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</si>
  <si>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</si>
  <si>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</si>
  <si>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</si>
  <si>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</si>
  <si>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</si>
  <si>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</si>
  <si>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</si>
  <si>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</si>
  <si>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</si>
  <si>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</si>
  <si>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</si>
  <si>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</si>
  <si>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</si>
  <si>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</si>
  <si>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</si>
  <si>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</si>
  <si>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</si>
  <si>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</si>
  <si>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</si>
  <si>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</si>
  <si>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</si>
  <si>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</si>
  <si>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</si>
  <si>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</si>
  <si>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</si>
  <si>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</si>
  <si>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</si>
  <si>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</si>
  <si>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</si>
  <si>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</si>
  <si>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</si>
  <si>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</si>
  <si>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</si>
  <si>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</si>
  <si>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</si>
  <si>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</si>
  <si>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</si>
  <si>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</si>
  <si>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</si>
  <si>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</si>
  <si>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</si>
  <si>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</si>
  <si>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</si>
  <si>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</si>
  <si>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</si>
  <si>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</si>
  <si>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</si>
  <si>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</si>
  <si>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</si>
  <si>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</si>
  <si>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</si>
  <si>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</si>
  <si>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</si>
  <si>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</si>
  <si>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</si>
  <si>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</si>
  <si>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</si>
  <si>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</si>
  <si>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</si>
  <si>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</si>
  <si>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</si>
  <si>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</si>
  <si>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</si>
  <si>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</si>
  <si>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</si>
  <si>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</si>
  <si>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</si>
  <si>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</si>
  <si>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</si>
  <si>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</si>
  <si>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</si>
  <si>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</si>
  <si>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</si>
  <si>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</si>
  <si>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</si>
  <si>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</si>
  <si>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</si>
  <si>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</si>
  <si>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</si>
  <si>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</si>
  <si>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</si>
  <si>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</si>
  <si>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</si>
  <si>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</si>
  <si>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</si>
  <si>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</si>
  <si>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</si>
  <si>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</si>
  <si>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</si>
  <si>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</si>
  <si>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</si>
  <si>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</si>
  <si>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</si>
  <si>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</si>
  <si>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</si>
  <si>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</si>
  <si>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</si>
  <si>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</si>
  <si>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</si>
  <si>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</si>
  <si>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</si>
  <si>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</si>
  <si>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</si>
  <si>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</si>
  <si>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</si>
  <si>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</si>
  <si>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</si>
  <si>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</si>
  <si>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</si>
  <si>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</si>
  <si>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</si>
  <si>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</si>
  <si>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</si>
  <si>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</si>
  <si>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</si>
  <si>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</si>
  <si>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</si>
  <si>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</si>
  <si>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</si>
  <si>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</si>
  <si>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</si>
  <si>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</si>
  <si>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</si>
  <si>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</si>
  <si>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</si>
  <si>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</si>
  <si>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</si>
  <si>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</si>
  <si>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</si>
  <si>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</si>
  <si>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</si>
  <si>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</si>
  <si>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</si>
  <si>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</si>
  <si>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</si>
  <si>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</si>
  <si>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</si>
  <si>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</si>
  <si>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</si>
  <si>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</si>
  <si>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</si>
  <si>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</si>
  <si>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</si>
  <si>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</si>
  <si>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</si>
  <si>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</si>
  <si>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</si>
  <si>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</si>
  <si>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</si>
  <si>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</si>
  <si>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</si>
  <si>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</si>
  <si>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</si>
  <si>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</si>
  <si>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</si>
  <si>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</si>
  <si>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</si>
  <si>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</si>
  <si>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</si>
  <si>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</si>
  <si>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</si>
  <si>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</si>
  <si>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</si>
  <si>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</si>
  <si>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</si>
  <si>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</si>
  <si>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</si>
  <si>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</si>
  <si>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</si>
  <si>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</si>
  <si>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</si>
  <si>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</si>
  <si>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</si>
  <si>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</si>
  <si>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</si>
  <si>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</si>
  <si>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</si>
  <si>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</si>
  <si>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</si>
  <si>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</si>
  <si>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</si>
  <si>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</si>
  <si>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</si>
  <si>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</si>
  <si>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</si>
  <si>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</si>
  <si>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</si>
  <si>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</si>
  <si>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</si>
  <si>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</si>
  <si>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</si>
  <si>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</si>
  <si>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</si>
  <si>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</si>
  <si>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</si>
  <si>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</si>
  <si>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</si>
  <si>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</si>
  <si>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</si>
  <si>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</si>
  <si>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</si>
  <si>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</si>
  <si>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</si>
  <si>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</si>
  <si>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</si>
  <si>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</si>
  <si>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</si>
  <si>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</si>
  <si>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</si>
  <si>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</si>
  <si>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</si>
  <si>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</si>
  <si>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</si>
  <si>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</si>
  <si>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</si>
  <si>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</si>
  <si>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</si>
  <si>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</si>
  <si>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</si>
  <si>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</si>
  <si>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</si>
  <si>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</si>
  <si>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</si>
  <si>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</si>
  <si>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</si>
  <si>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</si>
  <si>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</si>
  <si>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</si>
  <si>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</si>
  <si>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</si>
  <si>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</si>
  <si>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</si>
  <si>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</si>
  <si>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</si>
  <si>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</si>
  <si>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</si>
  <si>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</si>
  <si>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</si>
  <si>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</si>
  <si>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</si>
  <si>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</si>
  <si>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</si>
  <si>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</si>
  <si>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</si>
  <si>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</si>
  <si>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</si>
  <si>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</si>
  <si>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</si>
  <si>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</si>
  <si>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</si>
  <si>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</si>
  <si>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</si>
  <si>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</si>
  <si>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</si>
  <si>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</si>
  <si>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</si>
  <si>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</si>
  <si>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</si>
  <si>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</si>
  <si>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</si>
  <si>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</si>
  <si>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</si>
  <si>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</si>
  <si>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</si>
  <si>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</si>
  <si>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</si>
  <si>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</si>
  <si>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</si>
  <si>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</si>
  <si>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</si>
  <si>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</si>
  <si>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</si>
  <si>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</si>
  <si>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</si>
  <si>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</si>
  <si>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</si>
  <si>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</si>
  <si>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</si>
  <si>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</si>
  <si>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</si>
  <si>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</si>
  <si>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</si>
  <si>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</si>
  <si>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</si>
  <si>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</si>
  <si>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</si>
  <si>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</si>
  <si>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</si>
  <si>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</si>
  <si>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</si>
  <si>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</si>
  <si>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</si>
  <si>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</si>
  <si>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</si>
  <si>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</si>
  <si>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</si>
  <si>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</si>
  <si>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</si>
  <si>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</si>
  <si>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</si>
  <si>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</si>
  <si>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</si>
  <si>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</si>
  <si>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</si>
  <si>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</si>
  <si>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</si>
  <si>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</si>
  <si>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</si>
  <si>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</si>
  <si>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</si>
  <si>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</si>
  <si>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</si>
  <si>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</si>
  <si>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</si>
  <si>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</si>
  <si>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</si>
  <si>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</si>
  <si>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</si>
  <si>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</si>
  <si>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</si>
  <si>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</si>
  <si>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</si>
  <si>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</si>
  <si>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</si>
  <si>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</si>
  <si>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</si>
  <si>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</si>
  <si>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</si>
  <si>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</si>
  <si>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</si>
  <si>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</si>
  <si>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</si>
  <si>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</si>
  <si>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</si>
  <si>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</si>
  <si>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</si>
  <si>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</si>
  <si>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</si>
  <si>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</si>
  <si>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</si>
  <si>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</si>
  <si>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</si>
  <si>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</si>
  <si>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</si>
  <si>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</si>
  <si>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</si>
  <si>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</si>
  <si>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</si>
  <si>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</si>
  <si>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</si>
  <si>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</si>
  <si>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</si>
  <si>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</si>
  <si>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</si>
  <si>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</si>
  <si>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</si>
  <si>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</si>
  <si>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</si>
  <si>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</si>
  <si>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</si>
  <si>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</si>
  <si>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</si>
  <si>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</si>
  <si>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</si>
  <si>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</si>
  <si>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</si>
  <si>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</si>
  <si>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</si>
  <si>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</si>
  <si>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</si>
  <si>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</si>
  <si>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</si>
  <si>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</si>
  <si>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</si>
  <si>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</si>
  <si>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</si>
  <si>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</si>
  <si>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</si>
  <si>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</si>
  <si>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</si>
  <si>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</si>
  <si>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</si>
  <si>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</si>
  <si>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</si>
  <si>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</si>
  <si>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</si>
  <si>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</si>
  <si>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</si>
  <si>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</si>
  <si>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</si>
  <si>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</si>
  <si>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</si>
  <si>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</si>
  <si>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</si>
  <si>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</si>
  <si>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</si>
  <si>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</si>
  <si>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</si>
  <si>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</si>
  <si>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</si>
  <si>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</si>
  <si>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</si>
  <si>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</si>
  <si>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</si>
  <si>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</si>
  <si>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</si>
  <si>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</si>
  <si>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</si>
  <si>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</si>
  <si>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</si>
  <si>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</si>
  <si>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</si>
  <si>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</si>
  <si>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</si>
  <si>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</si>
  <si>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</si>
  <si>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</si>
  <si>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</si>
  <si>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</si>
  <si>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</si>
  <si>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</si>
  <si>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</si>
  <si>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</si>
  <si>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</si>
  <si>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</si>
  <si>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</si>
  <si>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</si>
  <si>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</si>
  <si>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</si>
  <si>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</si>
  <si>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</si>
  <si>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</si>
  <si>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</si>
  <si>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</si>
  <si>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</si>
  <si>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</si>
  <si>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</si>
  <si>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</si>
  <si>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</si>
  <si>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</si>
  <si>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</si>
  <si>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</si>
  <si>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</si>
  <si>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</si>
  <si>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</si>
  <si>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</si>
  <si>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</si>
  <si>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</si>
  <si>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</si>
  <si>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</si>
  <si>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</si>
  <si>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</si>
  <si>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</si>
  <si>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</si>
  <si>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</si>
  <si>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</si>
  <si>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</si>
  <si>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</si>
  <si>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</si>
  <si>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</si>
  <si>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</si>
  <si>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</si>
  <si>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</si>
  <si>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</si>
  <si>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</si>
  <si>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</si>
  <si>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</si>
  <si>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</si>
  <si>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</si>
  <si>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</si>
  <si>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</si>
  <si>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</si>
  <si>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</si>
  <si>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</si>
  <si>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</si>
  <si>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</si>
  <si>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</si>
  <si>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</si>
  <si>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</si>
  <si>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</si>
  <si>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</si>
  <si>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</si>
  <si>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</si>
  <si>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</si>
  <si>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</si>
  <si>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</si>
  <si>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</si>
  <si>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</si>
  <si>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</si>
  <si>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</si>
  <si>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</si>
  <si>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</si>
  <si>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</si>
  <si>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</si>
  <si>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</si>
  <si>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</si>
  <si>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</si>
  <si>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</si>
  <si>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</si>
  <si>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</si>
  <si>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</si>
  <si>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</si>
  <si>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</si>
  <si>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</si>
  <si>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</si>
  <si>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</si>
  <si>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</si>
  <si>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</si>
  <si>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</si>
  <si>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</si>
  <si>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</si>
  <si>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</si>
  <si>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</si>
  <si>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</si>
  <si>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</si>
  <si>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</si>
  <si>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</si>
  <si>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</si>
  <si>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</si>
  <si>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</si>
  <si>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</si>
  <si>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</si>
  <si>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</si>
  <si>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</si>
  <si>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</si>
  <si>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</si>
  <si>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</si>
  <si>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</si>
  <si>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</si>
  <si>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</si>
  <si>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</si>
  <si>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</si>
  <si>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</si>
  <si>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</si>
  <si>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</si>
  <si>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</si>
  <si>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</si>
  <si>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</si>
  <si>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</si>
  <si>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</si>
  <si>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</si>
  <si>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</si>
  <si>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</si>
  <si>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</si>
  <si>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</si>
  <si>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</si>
  <si>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</si>
  <si>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</si>
  <si>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</si>
  <si>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</si>
  <si>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</si>
  <si>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</si>
  <si>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</si>
  <si>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</si>
  <si>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</si>
  <si>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</si>
  <si>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</si>
  <si>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</si>
  <si>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</si>
  <si>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</si>
  <si>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</si>
  <si>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</si>
  <si>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</si>
  <si>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</si>
  <si>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</si>
  <si>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</si>
  <si>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</si>
  <si>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</si>
  <si>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</si>
  <si>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</si>
  <si>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</si>
  <si>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</si>
  <si>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</si>
  <si>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</si>
  <si>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</si>
  <si>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</si>
  <si>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</si>
  <si>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</si>
  <si>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</si>
  <si>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</si>
  <si>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</si>
  <si>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</si>
  <si>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</si>
  <si>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</si>
  <si>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</si>
  <si>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</si>
  <si>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</si>
  <si>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</si>
  <si>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</si>
  <si>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</si>
  <si>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</si>
  <si>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</si>
  <si>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</si>
  <si>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</si>
  <si>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</si>
  <si>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</si>
  <si>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</si>
  <si>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</si>
  <si>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</si>
  <si>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</si>
  <si>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</si>
  <si>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</si>
  <si>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</si>
  <si>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</si>
  <si>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</si>
  <si>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</si>
  <si>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</si>
  <si>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</si>
  <si>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</si>
  <si>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</si>
  <si>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</si>
  <si>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</si>
  <si>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</si>
  <si>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</si>
  <si>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</si>
  <si>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</si>
  <si>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</si>
  <si>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</si>
  <si>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</si>
  <si>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</si>
  <si>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</si>
  <si>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</si>
  <si>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</si>
  <si>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</si>
  <si>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</si>
  <si>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</si>
  <si>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</si>
  <si>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</si>
  <si>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</si>
  <si>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</si>
  <si>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</si>
  <si>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</si>
  <si>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</si>
  <si>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</si>
  <si>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</si>
  <si>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</si>
  <si>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</si>
  <si>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</si>
  <si>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</si>
  <si>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</si>
  <si>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</si>
  <si>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</si>
  <si>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</si>
  <si>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</si>
  <si>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</si>
  <si>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</si>
  <si>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</si>
  <si>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</si>
  <si>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</si>
  <si>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</si>
  <si>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</si>
  <si>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</si>
  <si>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</si>
  <si>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</si>
  <si>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</si>
  <si>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</si>
  <si>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</si>
  <si>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</si>
  <si>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</si>
  <si>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</si>
  <si>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</si>
  <si>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</si>
  <si>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</si>
  <si>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</si>
  <si>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</si>
  <si>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</si>
  <si>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</si>
  <si>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</si>
  <si>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</si>
  <si>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</si>
  <si>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</si>
  <si>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</si>
  <si>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</si>
  <si>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</si>
  <si>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</si>
  <si>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</si>
  <si>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</si>
  <si>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</si>
  <si>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</si>
  <si>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</si>
  <si>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</si>
  <si>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</si>
  <si>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</si>
  <si>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</si>
  <si>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</si>
  <si>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</si>
  <si>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</si>
  <si>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</si>
  <si>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</si>
  <si>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</si>
  <si>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</si>
  <si>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</si>
  <si>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</si>
  <si>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</si>
  <si>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</si>
  <si>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</si>
  <si>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</si>
  <si>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</si>
  <si>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</si>
  <si>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</si>
  <si>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</si>
  <si>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</si>
  <si>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</si>
  <si>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</si>
  <si>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</si>
  <si>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</si>
  <si>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</si>
  <si>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</si>
  <si>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</si>
  <si>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</si>
  <si>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</si>
  <si>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</si>
  <si>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</si>
  <si>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</si>
  <si>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</si>
  <si>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</si>
  <si>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</si>
  <si>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</si>
  <si>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</si>
  <si>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</si>
  <si>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</si>
  <si>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</si>
  <si>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</si>
  <si>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</si>
  <si>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</si>
  <si>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</si>
  <si>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</si>
  <si>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</si>
  <si>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</si>
  <si>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</si>
  <si>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</si>
  <si>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</si>
  <si>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</si>
  <si>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</si>
  <si>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</si>
  <si>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</si>
  <si>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</si>
  <si>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</si>
  <si>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</si>
  <si>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</si>
  <si>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</si>
  <si>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</si>
  <si>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</si>
  <si>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</si>
  <si>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</si>
  <si>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</si>
  <si>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</si>
  <si>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</si>
  <si>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</si>
  <si>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</si>
  <si>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</si>
  <si>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</si>
  <si>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</si>
  <si>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</si>
  <si>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</si>
  <si>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</si>
  <si>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</si>
  <si>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</si>
  <si>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</si>
  <si>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</si>
  <si>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</si>
  <si>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</si>
  <si>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</si>
  <si>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</si>
  <si>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</si>
  <si>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</si>
  <si>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</si>
  <si>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</si>
  <si>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</si>
  <si>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</si>
  <si>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</si>
  <si>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</si>
  <si>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</si>
  <si>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</si>
  <si>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</si>
  <si>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</si>
  <si>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</si>
  <si>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</si>
  <si>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</si>
  <si>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</si>
  <si>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</si>
  <si>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</si>
  <si>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</si>
  <si>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</si>
  <si>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</si>
  <si>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</si>
  <si>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</si>
  <si>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</si>
  <si>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</si>
  <si>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</si>
  <si>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</si>
  <si>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</si>
  <si>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</si>
  <si>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</si>
  <si>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</si>
  <si>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</si>
  <si>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</si>
  <si>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</si>
  <si>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</si>
  <si>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</si>
  <si>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</si>
  <si>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</si>
  <si>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</si>
  <si>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</si>
  <si>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</si>
  <si>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</si>
  <si>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</si>
  <si>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</si>
  <si>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</si>
  <si>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</si>
  <si>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</si>
  <si>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</si>
  <si>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</si>
  <si>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</si>
  <si>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</si>
  <si>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</si>
  <si>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</si>
  <si>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</si>
  <si>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</si>
  <si>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</si>
  <si>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</si>
  <si>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</si>
  <si>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</si>
  <si>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</si>
  <si>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</si>
  <si>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</si>
  <si>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</si>
  <si>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</si>
  <si>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</si>
  <si>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</si>
  <si>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</si>
  <si>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</si>
  <si>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</si>
  <si>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</si>
  <si>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</si>
  <si>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</si>
  <si>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</si>
  <si>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</si>
  <si>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</si>
  <si>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</si>
  <si>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</si>
  <si>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</si>
  <si>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</si>
  <si>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</si>
  <si>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</si>
  <si>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</si>
  <si>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</si>
  <si>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</si>
  <si>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</si>
  <si>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</si>
  <si>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</si>
  <si>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</si>
  <si>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</si>
  <si>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</si>
  <si>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</si>
  <si>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</si>
  <si>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</si>
  <si>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</si>
  <si>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</si>
  <si>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</si>
  <si>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</si>
  <si>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</si>
  <si>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</si>
  <si>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</si>
  <si>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</si>
  <si>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</si>
  <si>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</si>
  <si>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</si>
  <si>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</si>
  <si>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</si>
  <si>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</si>
  <si>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</si>
  <si>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</si>
  <si>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</si>
  <si>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</si>
  <si>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</si>
  <si>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</si>
  <si>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</si>
  <si>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</si>
  <si>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</si>
  <si>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</si>
  <si>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</si>
  <si>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</si>
  <si>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</si>
  <si>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</si>
  <si>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</si>
  <si>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</si>
  <si>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</si>
  <si>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</si>
  <si>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</si>
  <si>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</si>
  <si>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</si>
  <si>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</si>
  <si>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</si>
  <si>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</si>
  <si>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</si>
  <si>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</si>
  <si>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</si>
  <si>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</si>
  <si>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</si>
  <si>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</si>
  <si>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</si>
  <si>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</si>
  <si>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</si>
  <si>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</si>
  <si>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</si>
  <si>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</si>
  <si>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</si>
  <si>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</si>
  <si>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</si>
  <si>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</si>
  <si>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</si>
  <si>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</si>
  <si>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</si>
  <si>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</si>
  <si>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</si>
  <si>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</si>
  <si>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</si>
  <si>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</si>
  <si>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</si>
  <si>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</si>
  <si>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</si>
  <si>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</si>
  <si>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</si>
  <si>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</si>
  <si>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</si>
  <si>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</si>
  <si>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</si>
  <si>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</si>
  <si>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</si>
  <si>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</si>
  <si>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</si>
  <si>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</si>
  <si>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</si>
  <si>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</si>
  <si>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</si>
  <si>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</si>
  <si>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</si>
  <si>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</si>
  <si>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</si>
  <si>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</si>
  <si>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</si>
  <si>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</si>
  <si>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</si>
  <si>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</si>
  <si>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</si>
  <si>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</si>
  <si>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</si>
  <si>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</si>
  <si>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</si>
  <si>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</si>
  <si>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</si>
  <si>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</si>
  <si>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</si>
  <si>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</si>
  <si>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</si>
  <si>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</si>
  <si>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</si>
  <si>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</si>
  <si>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</si>
  <si>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</si>
  <si>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</si>
  <si>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</si>
  <si>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</si>
  <si>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</si>
  <si>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</si>
  <si>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</si>
  <si>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</si>
  <si>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</si>
  <si>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</si>
  <si>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</si>
  <si>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</si>
  <si>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</si>
  <si>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</si>
  <si>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</si>
  <si>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</si>
  <si>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</si>
  <si>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</si>
  <si>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</si>
  <si>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</si>
  <si>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</si>
  <si>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</si>
  <si>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</si>
  <si>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</si>
  <si>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</si>
  <si>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</si>
  <si>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</si>
  <si>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</si>
  <si>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</si>
  <si>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</si>
  <si>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</si>
  <si>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</si>
  <si>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</si>
  <si>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</si>
  <si>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</si>
  <si>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</si>
  <si>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</si>
  <si>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</si>
  <si>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</si>
  <si>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</si>
  <si>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</si>
  <si>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</si>
  <si>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</si>
  <si>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</si>
  <si>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</si>
  <si>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</si>
  <si>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</si>
  <si>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</si>
  <si>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</si>
  <si>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</si>
  <si>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</si>
  <si>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</si>
  <si>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</si>
  <si>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</si>
  <si>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</si>
  <si>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</si>
  <si>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</si>
  <si>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</si>
  <si>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</si>
  <si>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</si>
  <si>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</si>
  <si>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</si>
  <si>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</si>
  <si>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</si>
  <si>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</si>
  <si>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</si>
  <si>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</si>
  <si>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</si>
  <si>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</si>
  <si>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</si>
  <si>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</si>
  <si>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</si>
  <si>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</si>
  <si>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</si>
  <si>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</si>
  <si>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</si>
  <si>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</si>
  <si>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</si>
  <si>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</si>
  <si>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</si>
  <si>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</si>
  <si>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</si>
  <si>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</si>
  <si>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</si>
  <si>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</si>
  <si>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</si>
  <si>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</si>
  <si>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</si>
  <si>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</si>
  <si>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</si>
  <si>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</si>
  <si>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</si>
  <si>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</si>
  <si>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</si>
  <si>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</si>
  <si>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</si>
  <si>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</si>
  <si>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</si>
  <si>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</si>
  <si>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</si>
  <si>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</si>
  <si>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</si>
  <si>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</si>
  <si>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</si>
  <si>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</si>
  <si>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</si>
  <si>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</si>
  <si>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</si>
  <si>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</si>
  <si>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</si>
  <si>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</si>
  <si>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</si>
  <si>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</si>
  <si>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</si>
  <si>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</si>
  <si>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</si>
  <si>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</si>
  <si>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</si>
  <si>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</si>
  <si>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</si>
  <si>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</si>
  <si>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</si>
  <si>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</si>
  <si>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</si>
  <si>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</si>
  <si>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</si>
  <si>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</si>
  <si>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</si>
  <si>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</si>
  <si>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</si>
  <si>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</si>
  <si>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</si>
  <si>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</si>
  <si>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</si>
  <si>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</si>
  <si>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</si>
  <si>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</si>
  <si>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</si>
  <si>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</si>
  <si>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</si>
  <si>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</si>
  <si>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</si>
  <si>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</si>
  <si>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</si>
  <si>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</si>
  <si>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</si>
  <si>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</si>
  <si>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</si>
  <si>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</si>
  <si>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</si>
  <si>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</si>
  <si>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</si>
  <si>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</si>
  <si>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</si>
  <si>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</si>
  <si>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</si>
  <si>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</si>
  <si>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</si>
  <si>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</si>
  <si>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</si>
  <si>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</si>
  <si>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</si>
  <si>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</si>
  <si>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</si>
  <si>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</si>
  <si>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</si>
  <si>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</si>
  <si>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</si>
  <si>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</si>
  <si>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</si>
  <si>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</si>
  <si>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</si>
  <si>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</si>
  <si>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</si>
  <si>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</si>
  <si>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</si>
  <si>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</si>
  <si>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</si>
  <si>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</si>
  <si>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</si>
  <si>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</si>
  <si>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</si>
  <si>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</si>
  <si>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</si>
  <si>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</si>
  <si>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</si>
  <si>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</si>
  <si>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</si>
  <si>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</si>
  <si>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</si>
  <si>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</si>
  <si>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</si>
  <si>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</si>
  <si>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</si>
  <si>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</si>
  <si>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</si>
  <si>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</si>
  <si>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</si>
  <si>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</si>
  <si>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</si>
  <si>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</si>
  <si>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</si>
  <si>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</si>
  <si>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</si>
  <si>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</si>
  <si>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</si>
  <si>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</si>
  <si>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</si>
  <si>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</si>
  <si>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</si>
  <si>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</si>
  <si>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</si>
  <si>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</si>
  <si>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</si>
  <si>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</si>
  <si>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</si>
  <si>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</si>
  <si>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</si>
  <si>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</si>
  <si>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</si>
  <si>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</si>
  <si>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</si>
  <si>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</si>
  <si>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</si>
  <si>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</si>
  <si>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</si>
  <si>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</si>
  <si>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</si>
  <si>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</si>
  <si>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</si>
  <si>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</si>
  <si>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</si>
  <si>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</si>
  <si>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</si>
  <si>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</si>
  <si>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</si>
  <si>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</si>
  <si>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</si>
  <si>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</si>
  <si>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</si>
  <si>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</si>
  <si>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</si>
  <si>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</si>
  <si>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</si>
  <si>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</si>
  <si>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</si>
  <si>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</si>
  <si>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</si>
  <si>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</si>
  <si>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</si>
  <si>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</si>
  <si>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</si>
  <si>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</si>
  <si>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</si>
  <si>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</si>
  <si>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</si>
  <si>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</si>
  <si>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</si>
  <si>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</si>
  <si>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</si>
  <si>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</si>
  <si>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</si>
  <si>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</si>
  <si>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</si>
  <si>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</si>
  <si>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</si>
  <si>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</si>
  <si>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</si>
  <si>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</si>
  <si>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</si>
  <si>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</si>
  <si>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</si>
  <si>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</si>
  <si>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</si>
  <si>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</si>
  <si>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</si>
  <si>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</si>
  <si>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</si>
  <si>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</si>
  <si>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</si>
  <si>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</si>
  <si>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</si>
  <si>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</si>
  <si>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</si>
  <si>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</si>
  <si>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</si>
  <si>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</si>
  <si>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</si>
  <si>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</si>
  <si>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</si>
  <si>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</si>
  <si>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</si>
  <si>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</si>
  <si>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</si>
  <si>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</si>
  <si>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</si>
  <si>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</si>
  <si>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</si>
  <si>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</si>
  <si>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</si>
  <si>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</si>
  <si>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</si>
  <si>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</si>
  <si>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</si>
  <si>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</si>
  <si>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</si>
  <si>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</si>
  <si>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</si>
  <si>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</si>
  <si>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</si>
  <si>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</si>
  <si>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</si>
  <si>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</si>
  <si>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</si>
  <si>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</si>
  <si>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</si>
  <si>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</si>
  <si>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</si>
  <si>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</si>
  <si>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</si>
  <si>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</si>
  <si>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</si>
  <si>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</si>
  <si>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</si>
  <si>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</si>
  <si>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</si>
  <si>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</si>
  <si>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</si>
  <si>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</si>
  <si>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</si>
  <si>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</si>
  <si>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</si>
  <si>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</si>
  <si>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</si>
  <si>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</si>
  <si>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</si>
  <si>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</si>
  <si>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</si>
  <si>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</si>
  <si>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</si>
  <si>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</si>
  <si>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</si>
  <si>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</si>
  <si>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</si>
  <si>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</si>
  <si>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</si>
  <si>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</si>
  <si>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</si>
  <si>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</si>
  <si>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</si>
  <si>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</si>
  <si>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</si>
  <si>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</si>
  <si>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</si>
  <si>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</si>
  <si>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</si>
  <si>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</si>
  <si>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</si>
  <si>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</si>
  <si>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</si>
  <si>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</si>
  <si>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</si>
  <si>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</si>
  <si>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</si>
  <si>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</si>
  <si>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</si>
  <si>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</si>
  <si>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</si>
  <si>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</si>
  <si>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</si>
  <si>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</si>
  <si>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</si>
  <si>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</si>
  <si>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</si>
  <si>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</si>
  <si>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</si>
  <si>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</si>
  <si>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</si>
  <si>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</si>
  <si>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</si>
  <si>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</si>
  <si>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</si>
  <si>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</si>
  <si>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</si>
  <si>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</si>
  <si>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</si>
  <si>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</si>
  <si>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</si>
  <si>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</si>
  <si>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</si>
  <si>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</si>
  <si>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</si>
  <si>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</si>
  <si>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</si>
  <si>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</si>
  <si>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</si>
  <si>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</si>
  <si>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</si>
  <si>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</si>
  <si>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</si>
  <si>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</si>
  <si>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</si>
  <si>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</si>
  <si>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</si>
  <si>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</si>
  <si>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</si>
  <si>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</si>
  <si>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</si>
  <si>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</si>
  <si>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</si>
  <si>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</si>
  <si>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</si>
  <si>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</si>
  <si>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</si>
  <si>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</si>
  <si>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</si>
  <si>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</si>
  <si>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</si>
  <si>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</si>
  <si>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</si>
  <si>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</si>
  <si>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</si>
  <si>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</si>
  <si>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</si>
  <si>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</si>
  <si>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</si>
  <si>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</si>
  <si>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</si>
  <si>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</si>
  <si>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</si>
  <si>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</si>
  <si>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</si>
  <si>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</si>
  <si>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</si>
  <si>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</si>
  <si>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</si>
  <si>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</si>
  <si>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</si>
  <si>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</si>
  <si>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</si>
  <si>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</si>
  <si>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</si>
  <si>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</si>
  <si>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</si>
  <si>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</si>
  <si>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</si>
  <si>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</si>
  <si>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</si>
  <si>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</si>
  <si>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</si>
  <si>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</si>
  <si>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</si>
  <si>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</si>
  <si>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</si>
  <si>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</si>
  <si>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</si>
  <si>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</si>
  <si>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</si>
  <si>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</si>
  <si>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</si>
  <si>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</si>
  <si>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</si>
  <si>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</si>
  <si>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</si>
  <si>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</si>
  <si>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</si>
  <si>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</si>
  <si>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</si>
  <si>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</si>
  <si>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</si>
  <si>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</si>
  <si>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</si>
  <si>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</si>
  <si>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</si>
  <si>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</si>
  <si>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</si>
  <si>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</si>
  <si>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</si>
  <si>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</si>
  <si>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</si>
  <si>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</si>
  <si>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</si>
  <si>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</si>
  <si>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</si>
  <si>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</si>
  <si>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</si>
  <si>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</si>
  <si>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</si>
  <si>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</si>
  <si>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</si>
  <si>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</si>
  <si>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</si>
  <si>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</si>
  <si>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</si>
  <si>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</si>
  <si>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</si>
  <si>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</si>
  <si>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</si>
  <si>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</si>
  <si>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</si>
  <si>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</si>
  <si>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</si>
  <si>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</si>
  <si>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</si>
  <si>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</si>
  <si>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</si>
  <si>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</si>
  <si>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</si>
  <si>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</si>
  <si>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</si>
  <si>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</si>
  <si>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</si>
  <si>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</si>
  <si>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</si>
  <si>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</si>
  <si>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</si>
  <si>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</si>
  <si>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</si>
  <si>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</si>
  <si>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</si>
  <si>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</si>
  <si>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</si>
  <si>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</si>
  <si>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</si>
  <si>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</si>
  <si>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</si>
  <si>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</si>
  <si>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</si>
  <si>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</si>
  <si>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</si>
  <si>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</si>
  <si>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</si>
  <si>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</si>
  <si>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</si>
  <si>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</si>
  <si>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</si>
  <si>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</si>
  <si>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</si>
  <si>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</si>
  <si>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</si>
  <si>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</si>
  <si>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</si>
  <si>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</si>
  <si>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</si>
  <si>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</si>
  <si>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</si>
  <si>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</si>
  <si>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</si>
  <si>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</si>
  <si>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</si>
  <si>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</si>
  <si>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</si>
  <si>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</si>
  <si>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</si>
  <si>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</si>
  <si>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</si>
  <si>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</si>
  <si>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</si>
  <si>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</si>
  <si>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</si>
  <si>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</si>
  <si>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</si>
  <si>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</si>
  <si>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</si>
  <si>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</si>
  <si>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</si>
  <si>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</si>
  <si>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</si>
  <si>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</si>
  <si>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</si>
  <si>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</si>
  <si>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</si>
  <si>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</si>
  <si>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</si>
  <si>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</si>
  <si>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</si>
  <si>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</si>
  <si>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</si>
  <si>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</si>
  <si>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</si>
  <si>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</si>
  <si>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</si>
  <si>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</si>
  <si>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</si>
  <si>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</si>
  <si>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</si>
  <si>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</si>
  <si>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</si>
  <si>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</si>
  <si>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</si>
  <si>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</si>
  <si>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</si>
  <si>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</si>
  <si>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</si>
  <si>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</si>
  <si>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</si>
  <si>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</si>
  <si>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</si>
  <si>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</si>
  <si>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</si>
  <si>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</si>
  <si>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</si>
  <si>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</si>
  <si>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</si>
  <si>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</si>
  <si>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</si>
  <si>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</si>
  <si>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</si>
  <si>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</si>
  <si>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</si>
  <si>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</si>
  <si>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</si>
  <si>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</si>
  <si>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</si>
  <si>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</si>
  <si>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</si>
  <si>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</si>
  <si>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</si>
  <si>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</si>
  <si>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</si>
  <si>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</si>
  <si>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</si>
  <si>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</si>
  <si>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</si>
  <si>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</si>
  <si>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</si>
  <si>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</si>
  <si>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</si>
  <si>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</si>
  <si>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</si>
  <si>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</si>
  <si>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</si>
  <si>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</si>
  <si>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</si>
  <si>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</si>
  <si>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</si>
  <si>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</si>
  <si>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</si>
  <si>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</si>
  <si>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</si>
  <si>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</si>
  <si>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</si>
  <si>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</si>
  <si>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</si>
  <si>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</si>
  <si>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</si>
  <si>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</si>
  <si>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</si>
  <si>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</si>
  <si>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</si>
  <si>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</si>
  <si>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</si>
  <si>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</si>
  <si>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</si>
  <si>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</si>
  <si>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</si>
  <si>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</si>
  <si>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</si>
  <si>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</si>
  <si>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</si>
  <si>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</si>
  <si>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</si>
  <si>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</si>
  <si>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</si>
  <si>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</si>
  <si>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</si>
  <si>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</si>
  <si>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</si>
  <si>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</si>
  <si>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</si>
  <si>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</si>
  <si>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</si>
  <si>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</si>
  <si>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</si>
  <si>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</si>
  <si>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</si>
  <si>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</si>
  <si>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</si>
  <si>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</si>
  <si>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</si>
  <si>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</si>
  <si>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</si>
  <si>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</si>
  <si>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</si>
  <si>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</si>
  <si>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</si>
  <si>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</si>
  <si>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</si>
  <si>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</si>
  <si>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</si>
  <si>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</si>
  <si>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</si>
  <si>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</si>
  <si>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</si>
  <si>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</si>
  <si>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</si>
  <si>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</si>
  <si>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</si>
  <si>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</si>
  <si>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</si>
  <si>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</si>
  <si>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</si>
  <si>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</si>
  <si>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</si>
  <si>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</si>
  <si>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</si>
  <si>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</si>
  <si>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</si>
  <si>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</si>
  <si>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</si>
  <si>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</si>
  <si>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</si>
  <si>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</si>
  <si>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</si>
  <si>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</si>
  <si>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</si>
  <si>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</si>
  <si>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</si>
  <si>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</si>
  <si>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</si>
  <si>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</si>
  <si>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</si>
  <si>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</si>
  <si>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</si>
  <si>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</si>
  <si>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</si>
  <si>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</si>
  <si>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</si>
  <si>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</si>
  <si>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</si>
  <si>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</si>
  <si>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</si>
  <si>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</si>
  <si>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</si>
  <si>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</si>
  <si>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</si>
  <si>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</si>
  <si>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</si>
  <si>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</si>
  <si>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</si>
  <si>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</si>
  <si>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</si>
  <si>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</si>
  <si>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</si>
  <si>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</si>
  <si>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</si>
  <si>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</si>
  <si>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</si>
  <si>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</si>
  <si>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</si>
  <si>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</si>
  <si>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</si>
  <si>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</si>
  <si>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</si>
  <si>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</si>
  <si>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</si>
  <si>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</si>
  <si>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</si>
  <si>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</si>
  <si>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</si>
  <si>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</si>
  <si>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</si>
  <si>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</si>
  <si>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</si>
  <si>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</si>
  <si>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</si>
  <si>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</si>
  <si>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</si>
  <si>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</si>
  <si>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</si>
  <si>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</si>
  <si>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</si>
  <si>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</si>
  <si>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</si>
  <si>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</si>
  <si>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</si>
  <si>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</si>
  <si>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</si>
  <si>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</si>
  <si>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</si>
  <si>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</si>
  <si>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</si>
  <si>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</si>
  <si>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</si>
  <si>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</si>
  <si>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</si>
  <si>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</si>
  <si>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</si>
  <si>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</si>
  <si>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</si>
  <si>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</si>
  <si>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</si>
  <si>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</si>
  <si>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</si>
  <si>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</si>
  <si>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</si>
  <si>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</si>
  <si>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</si>
  <si>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</si>
  <si>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</si>
  <si>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</si>
  <si>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</si>
  <si>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</si>
  <si>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</si>
  <si>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</si>
  <si>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</si>
  <si>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</si>
  <si>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</si>
  <si>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</si>
  <si>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</si>
  <si>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</si>
  <si>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</si>
  <si>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</si>
  <si>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</si>
  <si>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</si>
  <si>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</si>
  <si>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</si>
  <si>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</si>
  <si>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</si>
  <si>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</si>
  <si>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</si>
  <si>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</si>
  <si>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</si>
  <si>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</si>
  <si>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</si>
  <si>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</si>
  <si>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</si>
  <si>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</si>
  <si>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</si>
  <si>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</si>
  <si>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</si>
  <si>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</si>
  <si>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</si>
  <si>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</si>
  <si>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</si>
  <si>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</si>
  <si>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</si>
  <si>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</si>
  <si>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</si>
  <si>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</si>
  <si>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</si>
  <si>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</si>
  <si>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</si>
  <si>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</si>
  <si>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</si>
  <si>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</si>
  <si>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</si>
  <si>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</si>
  <si>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</si>
  <si>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</si>
  <si>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</si>
  <si>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</si>
  <si>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</si>
  <si>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</si>
  <si>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</si>
  <si>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</si>
  <si>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</si>
  <si>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</si>
  <si>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</si>
  <si>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</si>
  <si>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</si>
  <si>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</si>
  <si>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</si>
  <si>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</si>
  <si>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</si>
  <si>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</si>
  <si>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</si>
  <si>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</si>
  <si>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</si>
  <si>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</si>
  <si>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</si>
  <si>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</si>
  <si>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</si>
  <si>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</si>
  <si>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</si>
  <si>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</si>
  <si>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</si>
  <si>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</si>
  <si>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</si>
  <si>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</si>
  <si>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</si>
  <si>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</si>
  <si>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</si>
  <si>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</si>
  <si>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</si>
  <si>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</si>
  <si>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</si>
  <si>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</si>
  <si>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</si>
  <si>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</si>
  <si>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</si>
  <si>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</si>
  <si>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</si>
  <si>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</si>
  <si>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</si>
  <si>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</si>
  <si>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</si>
  <si>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</si>
  <si>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</si>
  <si>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</si>
  <si>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</si>
  <si>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</si>
  <si>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</si>
  <si>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</si>
  <si>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</si>
  <si>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</si>
  <si>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</si>
  <si>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</si>
  <si>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</si>
  <si>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</si>
  <si>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</si>
  <si>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</si>
  <si>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</si>
  <si>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</si>
  <si>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</si>
  <si>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</si>
  <si>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</si>
  <si>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</si>
  <si>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</si>
  <si>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</si>
  <si>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</si>
  <si>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</si>
  <si>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</si>
  <si>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</si>
  <si>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</si>
  <si>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</si>
  <si>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</si>
  <si>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</si>
  <si>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</si>
  <si>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</si>
  <si>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</si>
  <si>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</si>
  <si>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</si>
  <si>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</si>
  <si>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</si>
  <si>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</si>
  <si>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</si>
  <si>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</si>
  <si>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</si>
  <si>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</si>
  <si>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</si>
  <si>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</si>
  <si>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</si>
  <si>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</si>
  <si>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</si>
  <si>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</si>
  <si>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</si>
  <si>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</si>
  <si>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</si>
  <si>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</si>
  <si>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</si>
  <si>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</si>
  <si>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</si>
  <si>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</si>
  <si>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</si>
  <si>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</si>
  <si>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</si>
  <si>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</si>
  <si>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</si>
  <si>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</si>
  <si>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</si>
  <si>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</si>
  <si>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</si>
  <si>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</si>
  <si>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</si>
  <si>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</si>
  <si>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</si>
  <si>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</si>
  <si>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</si>
  <si>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</si>
  <si>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</si>
  <si>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</si>
  <si>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</si>
  <si>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</si>
  <si>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</si>
  <si>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</si>
  <si>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</si>
  <si>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</si>
  <si>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</si>
  <si>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</si>
  <si>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</si>
  <si>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</si>
  <si>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</si>
  <si>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</si>
  <si>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</si>
  <si>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</si>
  <si>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</si>
  <si>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</si>
  <si>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</si>
  <si>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</si>
  <si>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</si>
  <si>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</si>
  <si>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</si>
  <si>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</si>
  <si>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</si>
  <si>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</si>
  <si>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</si>
  <si>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</si>
  <si>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</si>
  <si>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</si>
  <si>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</si>
  <si>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</si>
  <si>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</si>
  <si>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</si>
  <si>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</si>
  <si>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</si>
  <si>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</si>
  <si>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</si>
  <si>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</si>
  <si>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</si>
  <si>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</si>
  <si>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</si>
  <si>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</si>
  <si>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</si>
  <si>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</si>
  <si>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</si>
  <si>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</si>
  <si>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</si>
  <si>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</si>
  <si>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</si>
  <si>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</si>
  <si>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</si>
  <si>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</si>
  <si>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</si>
  <si>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</si>
  <si>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</si>
  <si>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</si>
  <si>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</si>
  <si>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</si>
  <si>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</si>
  <si>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</si>
  <si>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</si>
  <si>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</si>
  <si>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</si>
  <si>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</si>
  <si>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</si>
  <si>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</si>
  <si>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</si>
  <si>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</si>
  <si>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</si>
  <si>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</si>
  <si>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</si>
  <si>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</si>
  <si>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</si>
  <si>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</si>
  <si>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</si>
  <si>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</si>
  <si>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</si>
  <si>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</si>
  <si>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</si>
  <si>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</si>
  <si>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</si>
  <si>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</si>
  <si>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</si>
  <si>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</si>
  <si>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</si>
  <si>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</si>
  <si>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</si>
  <si>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</si>
  <si>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</si>
  <si>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</si>
  <si>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</si>
  <si>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</si>
  <si>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</si>
  <si>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</si>
  <si>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</si>
  <si>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</si>
  <si>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</si>
  <si>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</si>
  <si>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</si>
  <si>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</si>
  <si>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</si>
  <si>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</si>
  <si>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</si>
  <si>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</si>
  <si>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</si>
  <si>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</si>
  <si>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</si>
  <si>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</si>
  <si>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</si>
  <si>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</si>
  <si>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</si>
  <si>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</si>
  <si>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</si>
  <si>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</si>
  <si>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</si>
  <si>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</si>
  <si>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</si>
  <si>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</si>
  <si>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</si>
  <si>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</si>
  <si>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</si>
  <si>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</si>
  <si>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</si>
  <si>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</si>
  <si>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</si>
  <si>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</si>
  <si>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</si>
  <si>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</si>
  <si>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</si>
  <si>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</si>
  <si>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</si>
  <si>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</si>
  <si>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</si>
  <si>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</si>
  <si>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</si>
  <si>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</si>
  <si>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</si>
  <si>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</si>
  <si>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</si>
  <si>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</si>
  <si>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</si>
  <si>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</si>
  <si>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</si>
  <si>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</si>
  <si>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</si>
  <si>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</si>
  <si>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</si>
  <si>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</si>
  <si>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</si>
  <si>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</si>
  <si>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</si>
  <si>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</si>
  <si>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</si>
  <si>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</si>
  <si>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</si>
  <si>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</si>
  <si>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</si>
  <si>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</si>
  <si>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</si>
  <si>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</si>
  <si>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</si>
  <si>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</si>
  <si>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</si>
  <si>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</si>
  <si>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</si>
  <si>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</si>
  <si>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</si>
  <si>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</si>
  <si>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</si>
  <si>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</si>
  <si>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</si>
  <si>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</si>
  <si>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</si>
  <si>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</si>
  <si>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</si>
  <si>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</si>
  <si>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</si>
  <si>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</si>
  <si>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</si>
  <si>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</si>
  <si>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</si>
  <si>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</si>
  <si>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</si>
  <si>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</si>
  <si>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</si>
  <si>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</si>
  <si>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</si>
  <si>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</si>
  <si>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</si>
  <si>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</si>
  <si>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</si>
  <si>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</si>
  <si>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</si>
  <si>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</si>
  <si>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</si>
  <si>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</si>
  <si>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</si>
  <si>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</si>
  <si>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</si>
  <si>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</si>
  <si>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</si>
  <si>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</si>
  <si>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</si>
  <si>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</si>
  <si>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</si>
  <si>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</si>
  <si>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</si>
  <si>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</si>
  <si>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</si>
  <si>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</si>
  <si>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</si>
  <si>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</si>
  <si>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</si>
  <si>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</si>
  <si>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</si>
  <si>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</si>
  <si>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</si>
  <si>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</si>
  <si>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</si>
  <si>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</si>
  <si>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</si>
  <si>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</si>
  <si>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</si>
  <si>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</si>
  <si>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</si>
  <si>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</si>
  <si>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</si>
  <si>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</si>
  <si>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</si>
  <si>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</si>
  <si>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</si>
  <si>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</si>
  <si>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</si>
  <si>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</si>
  <si>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</si>
  <si>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</si>
  <si>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</si>
  <si>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</si>
  <si>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</si>
  <si>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</si>
  <si>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</si>
  <si>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</si>
  <si>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</si>
  <si>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</si>
  <si>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</si>
  <si>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</si>
  <si>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</si>
  <si>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</si>
  <si>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</si>
  <si>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</si>
  <si>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</si>
  <si>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</si>
  <si>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</si>
  <si>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</si>
  <si>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</si>
  <si>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</si>
  <si>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</si>
  <si>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</si>
  <si>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</si>
  <si>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</si>
  <si>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</si>
  <si>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</si>
  <si>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</si>
  <si>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</si>
  <si>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</si>
  <si>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</si>
  <si>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</si>
  <si>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</si>
  <si>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</si>
  <si>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</si>
  <si>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</si>
  <si>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</si>
  <si>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</si>
  <si>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</si>
  <si>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</si>
  <si>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</si>
  <si>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</si>
  <si>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</si>
  <si>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</si>
  <si>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</si>
  <si>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</si>
  <si>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</si>
  <si>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</si>
  <si>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</si>
  <si>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</si>
  <si>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</si>
  <si>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</si>
  <si>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</si>
  <si>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</si>
  <si>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</si>
  <si>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</si>
  <si>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</si>
  <si>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</si>
  <si>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</si>
  <si>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</si>
  <si>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</si>
  <si>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</si>
  <si>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</si>
  <si>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</si>
  <si>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</si>
  <si>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</si>
  <si>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</si>
  <si>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</si>
  <si>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</si>
  <si>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</si>
  <si>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</si>
  <si>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</si>
  <si>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</si>
  <si>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</si>
  <si>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</si>
  <si>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</si>
  <si>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</si>
  <si>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</si>
  <si>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</si>
  <si>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</si>
  <si>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</si>
  <si>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</si>
  <si>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</si>
  <si>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</si>
  <si>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</si>
  <si>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</si>
  <si>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</si>
  <si>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</si>
  <si>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</si>
  <si>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</si>
  <si>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</si>
  <si>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</si>
  <si>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</si>
  <si>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</si>
  <si>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</si>
  <si>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</si>
  <si>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</si>
  <si>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</si>
  <si>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</si>
  <si>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</si>
  <si>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</si>
  <si>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</si>
  <si>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</si>
  <si>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</si>
  <si>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</si>
  <si>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</si>
  <si>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</si>
  <si>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</si>
  <si>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</si>
  <si>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</si>
  <si>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</si>
  <si>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</si>
  <si>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</si>
  <si>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</si>
  <si>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</si>
  <si>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</si>
  <si>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</si>
  <si>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</si>
  <si>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</si>
  <si>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</si>
  <si>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</si>
  <si>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</si>
  <si>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</si>
  <si>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</si>
  <si>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</si>
  <si>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</si>
  <si>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</si>
  <si>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</si>
  <si>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</si>
  <si>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</si>
  <si>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</si>
  <si>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</si>
  <si>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</si>
  <si>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</si>
  <si>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</si>
  <si>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</si>
  <si>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</si>
  <si>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</si>
  <si>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</si>
  <si>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</si>
  <si>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</si>
  <si>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</si>
  <si>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</si>
  <si>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</si>
  <si>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</si>
  <si>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</si>
  <si>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</si>
  <si>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</si>
  <si>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</si>
  <si>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</si>
  <si>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</si>
  <si>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</si>
  <si>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</si>
  <si>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</si>
  <si>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</si>
  <si>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</si>
  <si>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</si>
  <si>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</si>
  <si>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</si>
  <si>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</si>
  <si>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</si>
  <si>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</si>
  <si>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</si>
  <si>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</si>
  <si>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</si>
  <si>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</si>
  <si>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</si>
  <si>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</si>
  <si>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</si>
  <si>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</si>
  <si>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</si>
  <si>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</si>
  <si>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</si>
  <si>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</si>
  <si>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</si>
  <si>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</si>
  <si>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</si>
  <si>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</si>
  <si>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</si>
  <si>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</si>
  <si>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</si>
  <si>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</si>
  <si>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</si>
  <si>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</si>
  <si>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</si>
  <si>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</si>
  <si>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</si>
  <si>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</si>
  <si>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</si>
  <si>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</si>
  <si>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</si>
  <si>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</si>
  <si>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</si>
  <si>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</si>
  <si>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</si>
  <si>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</si>
  <si>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</si>
  <si>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</si>
  <si>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</si>
  <si>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</si>
  <si>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</si>
  <si>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</si>
  <si>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</si>
  <si>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</si>
  <si>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</si>
  <si>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</si>
  <si>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</si>
  <si>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</si>
  <si>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</si>
  <si>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</si>
  <si>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</si>
  <si>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</si>
  <si>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</si>
  <si>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</si>
  <si>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</si>
  <si>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</si>
  <si>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</si>
  <si>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</si>
  <si>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</si>
  <si>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</si>
  <si>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</si>
  <si>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</si>
  <si>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</si>
  <si>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</si>
  <si>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</si>
  <si>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</si>
  <si>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</si>
  <si>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</si>
  <si>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</si>
  <si>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</si>
  <si>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</si>
  <si>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</si>
  <si>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</si>
  <si>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</si>
  <si>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</si>
  <si>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</si>
  <si>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</si>
  <si>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</si>
  <si>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</si>
  <si>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</si>
  <si>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</si>
  <si>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</si>
  <si>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</si>
  <si>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</si>
  <si>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</si>
  <si>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</si>
  <si>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</si>
  <si>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</si>
  <si>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</si>
  <si>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</si>
  <si>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</si>
  <si>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</si>
  <si>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</si>
  <si>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</si>
  <si>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</si>
  <si>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</si>
  <si>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</si>
  <si>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</si>
  <si>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</si>
  <si>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</si>
  <si>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</si>
  <si>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</si>
  <si>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</si>
  <si>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</si>
  <si>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</si>
  <si>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</si>
  <si>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</si>
  <si>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</si>
  <si>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</si>
  <si>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</si>
  <si>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</si>
  <si>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</si>
  <si>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</si>
  <si>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</si>
  <si>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</si>
  <si>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</si>
  <si>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</si>
  <si>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</si>
  <si>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</si>
  <si>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</si>
  <si>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</si>
  <si>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</si>
  <si>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</si>
  <si>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</si>
  <si>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</si>
  <si>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</si>
  <si>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</si>
  <si>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</si>
  <si>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</si>
  <si>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</si>
  <si>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</si>
  <si>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</si>
  <si>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</si>
  <si>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</si>
  <si>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</si>
  <si>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</si>
  <si>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</si>
  <si>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</si>
  <si>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</si>
  <si>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</si>
  <si>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</si>
  <si>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</si>
  <si>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</si>
  <si>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</si>
  <si>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</si>
  <si>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</si>
  <si>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</si>
  <si>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</si>
  <si>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</si>
  <si>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</si>
  <si>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</si>
  <si>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</si>
  <si>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</si>
  <si>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</si>
  <si>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</si>
  <si>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</si>
  <si>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</si>
  <si>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</si>
  <si>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</si>
  <si>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</si>
  <si>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</si>
  <si>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</si>
  <si>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</si>
  <si>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</si>
  <si>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</si>
  <si>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</si>
  <si>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</si>
  <si>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</si>
  <si>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</si>
  <si>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</si>
  <si>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</si>
  <si>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</si>
  <si>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</si>
  <si>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</si>
  <si>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</si>
  <si>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</si>
  <si>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</si>
  <si>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</si>
  <si>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</si>
  <si>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</si>
  <si>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</si>
  <si>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</si>
  <si>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</si>
  <si>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</si>
  <si>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</si>
  <si>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</si>
  <si>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</si>
  <si>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</si>
  <si>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</si>
  <si>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</si>
  <si>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</si>
  <si>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</si>
  <si>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</si>
  <si>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</si>
  <si>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</si>
  <si>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</si>
  <si>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</si>
  <si>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</si>
  <si>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</si>
  <si>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</si>
  <si>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</si>
  <si>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</si>
  <si>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</si>
  <si>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</si>
  <si>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</si>
  <si>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</si>
  <si>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</si>
  <si>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</si>
  <si>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</si>
  <si>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</si>
  <si>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</si>
  <si>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</si>
  <si>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</si>
  <si>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</si>
  <si>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</si>
  <si>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</si>
  <si>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</si>
  <si>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</si>
  <si>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</si>
  <si>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</si>
  <si>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</si>
  <si>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</si>
  <si>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</si>
  <si>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</si>
  <si>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</si>
  <si>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</si>
  <si>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</si>
  <si>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</si>
  <si>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</si>
  <si>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</si>
  <si>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</si>
  <si>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</si>
  <si>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</si>
  <si>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</si>
  <si>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</si>
  <si>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</si>
  <si>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</si>
  <si>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</si>
  <si>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</si>
  <si>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</si>
  <si>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</si>
  <si>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</si>
  <si>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</si>
  <si>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</si>
  <si>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</si>
  <si>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</si>
  <si>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</si>
  <si>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</si>
  <si>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</si>
  <si>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</si>
  <si>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</si>
  <si>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</si>
  <si>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</si>
  <si>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</si>
  <si>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</si>
  <si>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</si>
  <si>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</si>
  <si>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</si>
  <si>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</si>
  <si>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</si>
  <si>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</si>
  <si>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</si>
  <si>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</si>
  <si>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</si>
  <si>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</si>
  <si>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</si>
  <si>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</si>
  <si>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</si>
  <si>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</si>
  <si>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</si>
  <si>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</si>
  <si>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</si>
  <si>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</si>
  <si>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</si>
  <si>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</si>
  <si>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</si>
  <si>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</si>
  <si>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</si>
  <si>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</si>
  <si>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</si>
  <si>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</si>
  <si>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</si>
  <si>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</si>
  <si>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</si>
  <si>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</si>
  <si>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</si>
  <si>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</si>
  <si>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</si>
  <si>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</si>
  <si>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</si>
  <si>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</si>
  <si>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</si>
  <si>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</si>
  <si>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</si>
  <si>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</si>
  <si>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</si>
  <si>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</si>
  <si>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</si>
  <si>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</si>
  <si>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</si>
  <si>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</si>
  <si>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</si>
  <si>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</si>
  <si>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</si>
  <si>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</si>
  <si>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</si>
  <si>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</si>
  <si>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</si>
  <si>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</si>
  <si>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</si>
  <si>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</si>
  <si>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</si>
  <si>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</si>
  <si>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</si>
  <si>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</si>
  <si>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</si>
  <si>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</si>
  <si>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</si>
  <si>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</si>
  <si>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</si>
  <si>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</si>
  <si>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</si>
  <si>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</si>
  <si>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</si>
  <si>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</si>
  <si>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</si>
  <si>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</si>
  <si>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</si>
  <si>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</si>
  <si>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</si>
  <si>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</si>
  <si>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</si>
  <si>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</si>
  <si>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</si>
  <si>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</si>
  <si>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</si>
  <si>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</si>
  <si>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</si>
  <si>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</si>
  <si>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</si>
  <si>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</si>
  <si>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</si>
  <si>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</si>
  <si>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</si>
  <si>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</si>
  <si>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</si>
  <si>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</si>
  <si>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</si>
  <si>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</si>
  <si>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</si>
  <si>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</si>
  <si>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</si>
  <si>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</si>
  <si>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</si>
  <si>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</si>
  <si>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</si>
  <si>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</si>
  <si>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</si>
  <si>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</si>
  <si>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</si>
  <si>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</si>
  <si>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</si>
  <si>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</si>
  <si>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</si>
  <si>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</si>
  <si>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</si>
  <si>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</si>
  <si>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</si>
  <si>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</si>
  <si>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</si>
  <si>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</si>
  <si>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</si>
  <si>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</si>
  <si>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</si>
  <si>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</si>
  <si>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</si>
  <si>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</si>
  <si>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</si>
  <si>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</si>
  <si>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</si>
  <si>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</si>
  <si>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</si>
  <si>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</si>
  <si>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</si>
  <si>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</si>
  <si>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</si>
  <si>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</si>
  <si>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</si>
  <si>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</si>
  <si>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</si>
  <si>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</si>
  <si>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</si>
  <si>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</si>
  <si>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</si>
  <si>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</si>
  <si>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</si>
  <si>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</si>
  <si>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</si>
  <si>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</si>
  <si>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</si>
  <si>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</si>
  <si>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</si>
  <si>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</si>
  <si>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</si>
  <si>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</si>
  <si>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</si>
  <si>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</si>
  <si>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</si>
  <si>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</si>
  <si>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</si>
  <si>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</si>
  <si>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</si>
  <si>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</si>
  <si>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</si>
  <si>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</si>
  <si>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</si>
  <si>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</si>
  <si>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</si>
  <si>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</si>
  <si>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</si>
  <si>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</si>
  <si>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</si>
  <si>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</si>
  <si>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</si>
  <si>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</si>
  <si>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</si>
  <si>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</si>
  <si>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</si>
  <si>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</si>
  <si>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</si>
  <si>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</si>
  <si>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</si>
  <si>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</si>
  <si>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</si>
  <si>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</si>
  <si>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</si>
  <si>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</si>
  <si>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</si>
  <si>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</si>
  <si>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</si>
  <si>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</si>
  <si>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</si>
  <si>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</si>
  <si>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</si>
  <si>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</si>
  <si>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</si>
  <si>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</si>
  <si>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</si>
  <si>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</si>
  <si>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</si>
  <si>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</si>
  <si>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</si>
  <si>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</si>
  <si>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</si>
  <si>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</si>
  <si>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</si>
  <si>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</si>
  <si>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</si>
  <si>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</si>
  <si>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</si>
  <si>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</si>
  <si>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</si>
  <si>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</si>
  <si>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</si>
  <si>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</si>
  <si>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</si>
  <si>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</si>
  <si>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</si>
  <si>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</si>
  <si>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</si>
  <si>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</si>
  <si>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</si>
  <si>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</si>
  <si>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</si>
  <si>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</si>
  <si>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</si>
  <si>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</si>
  <si>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</si>
  <si>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</si>
  <si>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</si>
  <si>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</si>
  <si>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</si>
  <si>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</si>
  <si>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</si>
  <si>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</si>
  <si>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</si>
  <si>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</si>
  <si>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</si>
  <si>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</si>
  <si>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</si>
  <si>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</si>
  <si>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</si>
  <si>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</si>
  <si>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</si>
  <si>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</si>
  <si>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</si>
  <si>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</si>
  <si>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</si>
  <si>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</si>
  <si>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</si>
  <si>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</si>
  <si>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</si>
  <si>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</si>
  <si>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</si>
  <si>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</si>
  <si>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</si>
  <si>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</si>
  <si>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</si>
  <si>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</si>
  <si>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</si>
  <si>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</si>
  <si>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</si>
  <si>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</si>
  <si>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</si>
  <si>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</si>
  <si>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</si>
  <si>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</si>
  <si>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</si>
  <si>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</si>
  <si>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</si>
  <si>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</si>
  <si>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</si>
  <si>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</si>
  <si>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</si>
  <si>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</si>
  <si>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</si>
  <si>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</si>
  <si>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</si>
  <si>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</si>
  <si>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</si>
  <si>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</si>
  <si>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</si>
  <si>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</si>
  <si>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</si>
  <si>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</si>
  <si>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</si>
  <si>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</si>
  <si>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</si>
  <si>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</si>
  <si>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</si>
  <si>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</si>
  <si>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</si>
  <si>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</si>
  <si>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</si>
  <si>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</si>
  <si>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</si>
  <si>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</si>
  <si>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</si>
  <si>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</si>
  <si>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</si>
  <si>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</si>
  <si>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</si>
  <si>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</si>
  <si>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</si>
  <si>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</si>
  <si>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</si>
  <si>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</si>
  <si>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</si>
  <si>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</si>
  <si>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</si>
  <si>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</si>
  <si>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</si>
  <si>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</si>
  <si>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</si>
  <si>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</si>
  <si>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</si>
  <si>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</si>
  <si>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</si>
  <si>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</si>
  <si>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</si>
  <si>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</si>
  <si>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</si>
  <si>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</si>
  <si>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</si>
  <si>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</si>
  <si>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</si>
  <si>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</si>
  <si>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</si>
  <si>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</si>
  <si>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</si>
  <si>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</si>
  <si>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</si>
  <si>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</si>
  <si>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</si>
  <si>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</si>
  <si>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</si>
  <si>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</si>
  <si>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</si>
  <si>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</si>
  <si>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</si>
  <si>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</si>
  <si>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</si>
  <si>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</si>
  <si>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</si>
  <si>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</si>
  <si>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</si>
  <si>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</si>
  <si>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</si>
  <si>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</si>
  <si>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</si>
  <si>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</si>
  <si>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</si>
  <si>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</si>
  <si>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</si>
  <si>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</si>
  <si>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</si>
  <si>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</si>
  <si>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</si>
  <si>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</si>
  <si>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</si>
  <si>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</si>
  <si>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</si>
  <si>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</si>
  <si>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</si>
  <si>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</si>
  <si>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</si>
  <si>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</si>
  <si>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</si>
  <si>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</si>
  <si>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</si>
  <si>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</si>
  <si>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</si>
  <si>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</si>
  <si>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</si>
  <si>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</si>
  <si>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</si>
  <si>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</si>
  <si>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</si>
  <si>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</si>
  <si>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</si>
  <si>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</si>
  <si>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</si>
  <si>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</si>
  <si>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</si>
  <si>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</si>
  <si>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</si>
  <si>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</si>
  <si>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</si>
  <si>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</si>
  <si>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</si>
  <si>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</si>
  <si>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</si>
  <si>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</si>
  <si>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</si>
  <si>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</si>
  <si>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</si>
  <si>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</si>
  <si>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</si>
  <si>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</si>
  <si>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</si>
  <si>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</si>
  <si>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</si>
  <si>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</si>
  <si>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</si>
  <si>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</si>
  <si>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</si>
  <si>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</si>
  <si>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</si>
  <si>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</si>
  <si>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</si>
  <si>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</si>
  <si>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</si>
  <si>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</si>
  <si>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</si>
  <si>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</si>
  <si>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</si>
  <si>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</si>
  <si>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</si>
  <si>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</si>
  <si>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</si>
  <si>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</si>
  <si>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</si>
  <si>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</si>
  <si>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</si>
  <si>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</si>
  <si>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</si>
  <si>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</si>
  <si>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</si>
  <si>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</si>
  <si>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</si>
  <si>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</si>
  <si>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</si>
  <si>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</si>
  <si>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</si>
  <si>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</si>
  <si>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</si>
  <si>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</si>
  <si>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</si>
  <si>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</si>
  <si>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</si>
  <si>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</si>
  <si>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</si>
  <si>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</si>
  <si>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</si>
  <si>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</si>
  <si>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</si>
  <si>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</si>
  <si>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</si>
  <si>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</si>
  <si>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</si>
  <si>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</si>
  <si>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</si>
  <si>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</si>
  <si>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</si>
  <si>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</si>
  <si>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</si>
  <si>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</si>
  <si>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</si>
  <si>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</si>
  <si>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</si>
  <si>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</si>
  <si>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</si>
  <si>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</si>
  <si>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</si>
  <si>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</si>
  <si>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</si>
  <si>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</si>
  <si>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</si>
  <si>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</si>
  <si>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</si>
  <si>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</si>
  <si>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</si>
  <si>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</si>
  <si>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</si>
  <si>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</si>
  <si>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</si>
  <si>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</si>
  <si>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</si>
  <si>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</si>
  <si>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</si>
  <si>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</si>
  <si>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</si>
  <si>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</si>
  <si>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</si>
  <si>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</si>
  <si>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</si>
  <si>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</si>
  <si>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</si>
  <si>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</si>
  <si>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</si>
  <si>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</si>
  <si>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</si>
  <si>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</si>
  <si>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</si>
  <si>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</si>
  <si>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</si>
  <si>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</si>
  <si>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</si>
  <si>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</si>
  <si>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</si>
  <si>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</si>
  <si>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</si>
  <si>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</si>
  <si>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</si>
  <si>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</si>
  <si>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</si>
  <si>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</si>
  <si>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</si>
  <si>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</si>
  <si>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</si>
  <si>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</si>
  <si>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</si>
  <si>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</si>
  <si>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</si>
  <si>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</si>
  <si>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</si>
  <si>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</si>
  <si>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</si>
  <si>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</si>
  <si>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</si>
  <si>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</si>
  <si>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</si>
  <si>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</si>
  <si>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</si>
  <si>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</si>
  <si>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</si>
  <si>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</si>
  <si>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</si>
  <si>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</si>
  <si>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</si>
  <si>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</si>
  <si>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</si>
  <si>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</si>
  <si>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</si>
  <si>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</si>
  <si>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</si>
  <si>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</si>
  <si>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</si>
  <si>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</si>
  <si>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</si>
  <si>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</si>
  <si>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</si>
  <si>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</si>
  <si>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</si>
  <si>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</si>
  <si>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</si>
  <si>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</si>
  <si>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</si>
  <si>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</si>
  <si>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</si>
  <si>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</si>
  <si>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</si>
  <si>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</si>
  <si>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</si>
  <si>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</si>
  <si>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</si>
  <si>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</si>
  <si>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</si>
  <si>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</si>
  <si>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</si>
  <si>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</si>
  <si>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</si>
  <si>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</si>
  <si>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</si>
  <si>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</si>
  <si>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</si>
  <si>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</si>
  <si>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</si>
  <si>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</si>
  <si>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</si>
  <si>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</si>
  <si>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</si>
  <si>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</si>
  <si>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</si>
  <si>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</si>
  <si>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</si>
  <si>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</si>
  <si>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</si>
  <si>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</si>
  <si>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</si>
  <si>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</si>
  <si>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</si>
  <si>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</si>
  <si>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</si>
  <si>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</si>
  <si>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</si>
  <si>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</si>
  <si>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</si>
  <si>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</si>
  <si>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</si>
  <si>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</si>
  <si>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</si>
  <si>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</si>
  <si>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</si>
  <si>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</si>
  <si>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</si>
  <si>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</si>
  <si>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</si>
  <si>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</si>
  <si>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</si>
  <si>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</si>
  <si>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</si>
  <si>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</si>
  <si>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</si>
  <si>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</si>
  <si>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</si>
  <si>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</si>
  <si>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</si>
  <si>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</si>
  <si>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</si>
  <si>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</si>
  <si>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</si>
  <si>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</si>
  <si>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</si>
  <si>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</si>
  <si>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</si>
  <si>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</si>
  <si>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</si>
  <si>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</si>
  <si>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</si>
  <si>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</si>
  <si>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</si>
  <si>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</si>
  <si>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</si>
  <si>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</si>
  <si>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</si>
  <si>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</si>
  <si>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</si>
  <si>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</si>
  <si>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</si>
  <si>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</si>
  <si>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</si>
  <si>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</si>
  <si>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</si>
  <si>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</si>
  <si>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</si>
  <si>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</si>
  <si>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</si>
  <si>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</si>
  <si>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</si>
  <si>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</si>
  <si>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</si>
  <si>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</si>
  <si>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</si>
  <si>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</si>
  <si>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</si>
  <si>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</si>
  <si>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</si>
  <si>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</si>
  <si>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</si>
  <si>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</si>
  <si>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</si>
  <si>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</si>
  <si>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</si>
  <si>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</si>
  <si>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</si>
  <si>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</si>
  <si>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</si>
  <si>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</si>
  <si>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</si>
  <si>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</si>
  <si>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</si>
  <si>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</si>
  <si>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</si>
  <si>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</si>
  <si>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</si>
  <si>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</si>
  <si>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</si>
  <si>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</si>
  <si>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</si>
  <si>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</si>
  <si>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</si>
  <si>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</si>
  <si>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</si>
  <si>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</si>
  <si>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</si>
  <si>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</si>
  <si>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</si>
  <si>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</si>
  <si>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</si>
  <si>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</si>
  <si>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</si>
  <si>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</si>
  <si>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</si>
  <si>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</si>
  <si>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</si>
  <si>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</si>
  <si>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</si>
  <si>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</si>
  <si>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</si>
  <si>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</si>
  <si>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</si>
  <si>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</si>
  <si>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</si>
  <si>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</si>
  <si>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</si>
  <si>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</si>
  <si>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</si>
  <si>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</si>
  <si>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</si>
  <si>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</si>
  <si>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</si>
  <si>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</si>
  <si>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</si>
  <si>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</si>
  <si>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</si>
  <si>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</si>
  <si>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</si>
  <si>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</si>
  <si>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</si>
  <si>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</si>
  <si>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</si>
  <si>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</si>
  <si>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</si>
  <si>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</si>
  <si>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</si>
  <si>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</si>
  <si>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</si>
  <si>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</si>
  <si>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</si>
  <si>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</si>
  <si>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</si>
  <si>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</si>
  <si>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</si>
  <si>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</si>
  <si>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</si>
  <si>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</si>
  <si>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</si>
  <si>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</si>
  <si>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</si>
  <si>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</si>
  <si>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</si>
  <si>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</si>
  <si>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</si>
  <si>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</si>
  <si>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</si>
  <si>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</si>
  <si>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</si>
  <si>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</si>
  <si>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</si>
  <si>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</si>
  <si>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</si>
  <si>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</si>
  <si>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</si>
  <si>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</si>
  <si>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</si>
  <si>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</si>
  <si>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</si>
  <si>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</si>
  <si>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</si>
  <si>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</si>
  <si>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</si>
  <si>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</si>
  <si>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</si>
  <si>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</si>
  <si>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</si>
  <si>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</si>
  <si>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</si>
  <si>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</si>
  <si>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</si>
  <si>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</si>
  <si>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</si>
  <si>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</si>
  <si>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</si>
  <si>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</si>
  <si>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</si>
  <si>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</si>
  <si>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</si>
  <si>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</si>
  <si>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</si>
  <si>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</si>
  <si>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</si>
  <si>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</si>
  <si>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</si>
  <si>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</si>
  <si>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</si>
  <si>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</si>
  <si>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</si>
  <si>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</si>
  <si>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</si>
  <si>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</si>
  <si>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</si>
  <si>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</si>
  <si>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</si>
  <si>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</si>
  <si>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</si>
  <si>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</si>
  <si>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</si>
  <si>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</si>
  <si>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</si>
  <si>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</si>
  <si>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</si>
  <si>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</si>
  <si>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</si>
  <si>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</si>
  <si>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</si>
  <si>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</si>
  <si>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</si>
  <si>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</si>
  <si>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</si>
  <si>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</si>
  <si>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</si>
  <si>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</si>
  <si>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</si>
  <si>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</si>
  <si>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</si>
  <si>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</si>
  <si>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</si>
  <si>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</si>
  <si>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</si>
  <si>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</si>
  <si>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</si>
  <si>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</si>
  <si>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</si>
  <si>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</si>
  <si>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</si>
  <si>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</si>
  <si>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</si>
  <si>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</si>
  <si>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</si>
  <si>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</si>
  <si>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</si>
  <si>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</si>
  <si>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</si>
  <si>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</si>
  <si>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</si>
  <si>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</si>
  <si>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</si>
  <si>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</si>
  <si>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</si>
  <si>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</si>
  <si>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</si>
  <si>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</si>
  <si>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</si>
  <si>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</si>
  <si>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</si>
  <si>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</si>
  <si>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</si>
  <si>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</si>
  <si>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</si>
  <si>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</si>
  <si>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</si>
  <si>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</si>
  <si>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</si>
  <si>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</si>
  <si>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</si>
  <si>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</si>
  <si>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</si>
  <si>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</si>
  <si>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</si>
  <si>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</si>
  <si>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</si>
  <si>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</si>
  <si>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</si>
  <si>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</si>
  <si>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</si>
  <si>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</si>
  <si>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</si>
  <si>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</si>
  <si>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</si>
  <si>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</si>
  <si>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</si>
  <si>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</si>
  <si>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</si>
  <si>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</si>
  <si>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</si>
  <si>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</si>
  <si>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</si>
  <si>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</si>
  <si>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</si>
  <si>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</si>
  <si>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</si>
  <si>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</si>
  <si>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</si>
  <si>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</si>
  <si>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</si>
  <si>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</si>
  <si>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</si>
  <si>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</si>
  <si>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</si>
  <si>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</si>
  <si>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</si>
  <si>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</si>
  <si>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</si>
  <si>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</si>
  <si>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</si>
  <si>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</si>
  <si>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</si>
  <si>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</si>
  <si>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</si>
  <si>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</si>
  <si>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</si>
  <si>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</si>
  <si>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</si>
  <si>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</si>
  <si>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</si>
  <si>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</si>
  <si>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</si>
  <si>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</si>
  <si>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</si>
  <si>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</si>
  <si>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</si>
  <si>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</si>
  <si>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</si>
  <si>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</si>
  <si>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</si>
  <si>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</si>
  <si>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</si>
  <si>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</si>
  <si>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</si>
  <si>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</si>
  <si>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</si>
  <si>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</si>
  <si>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</si>
  <si>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</si>
  <si>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</si>
  <si>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</si>
  <si>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</si>
  <si>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</si>
  <si>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</si>
  <si>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</si>
  <si>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</si>
  <si>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</si>
  <si>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</si>
  <si>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</si>
  <si>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</si>
  <si>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</si>
  <si>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</si>
  <si>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</si>
  <si>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</si>
  <si>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</si>
  <si>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</si>
  <si>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</si>
  <si>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</si>
  <si>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</si>
  <si>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</si>
  <si>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</si>
  <si>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</si>
  <si>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</si>
  <si>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</si>
  <si>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</si>
  <si>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</si>
  <si>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</si>
  <si>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</si>
  <si>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</si>
  <si>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</si>
  <si>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</si>
  <si>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</si>
  <si>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</si>
  <si>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</si>
  <si>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</si>
  <si>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</si>
  <si>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</si>
  <si>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</si>
  <si>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</si>
  <si>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</si>
  <si>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</si>
  <si>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</si>
  <si>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</si>
  <si>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</si>
  <si>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</si>
  <si>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</si>
  <si>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</si>
  <si>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</si>
  <si>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</si>
  <si>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</si>
  <si>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</si>
  <si>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</si>
  <si>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</si>
  <si>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</si>
  <si>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</si>
  <si>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</si>
  <si>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</si>
  <si>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</si>
  <si>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</si>
  <si>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</si>
  <si>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</si>
  <si>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</si>
  <si>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</si>
  <si>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</si>
  <si>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</si>
  <si>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</si>
  <si>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</si>
  <si>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</si>
  <si>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</si>
  <si>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</si>
  <si>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</si>
  <si>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</si>
  <si>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</si>
  <si>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</si>
  <si>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</si>
  <si>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</si>
  <si>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</si>
  <si>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</si>
  <si>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</si>
  <si>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</si>
  <si>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</si>
  <si>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</si>
  <si>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</si>
  <si>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</si>
  <si>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</si>
  <si>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</si>
  <si>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</si>
  <si>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</si>
  <si>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</si>
  <si>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</si>
  <si>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</si>
  <si>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</si>
  <si>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</si>
  <si>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</si>
  <si>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</si>
  <si>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</si>
  <si>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</si>
  <si>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</si>
  <si>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</si>
  <si>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</si>
  <si>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</si>
  <si>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</si>
  <si>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</si>
  <si>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</si>
  <si>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</si>
  <si>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</si>
  <si>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</si>
  <si>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</si>
  <si>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</si>
  <si>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</si>
  <si>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</si>
  <si>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</si>
  <si>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</si>
  <si>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</si>
  <si>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</si>
  <si>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</si>
  <si>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</si>
  <si>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</si>
  <si>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</si>
  <si>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</si>
  <si>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</si>
  <si>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</si>
  <si>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</si>
  <si>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</si>
  <si>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</si>
  <si>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</si>
  <si>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</si>
  <si>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</si>
  <si>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</si>
  <si>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</si>
  <si>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</si>
  <si>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</si>
  <si>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</si>
  <si>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</si>
  <si>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</si>
  <si>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</si>
  <si>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</si>
  <si>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</si>
  <si>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</si>
  <si>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</si>
  <si>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</si>
  <si>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</si>
  <si>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</si>
  <si>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</si>
  <si>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</si>
  <si>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</si>
  <si>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</si>
  <si>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</si>
  <si>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</si>
  <si>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</si>
  <si>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</si>
  <si>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</si>
  <si>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</si>
  <si>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</si>
  <si>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</si>
  <si>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</si>
  <si>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</si>
  <si>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</si>
  <si>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</si>
  <si>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</si>
  <si>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</si>
  <si>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</si>
  <si>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</si>
  <si>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</si>
  <si>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</si>
  <si>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</si>
  <si>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</si>
  <si>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</si>
  <si>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</si>
  <si>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</si>
  <si>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</si>
  <si>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</si>
  <si>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</si>
  <si>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</si>
  <si>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</si>
  <si>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</si>
  <si>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</si>
  <si>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</si>
  <si>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</si>
  <si>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</si>
  <si>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</si>
  <si>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</si>
  <si>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</si>
  <si>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</si>
  <si>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</si>
  <si>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</si>
  <si>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</si>
  <si>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</si>
  <si>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</si>
  <si>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</si>
  <si>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</si>
  <si>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</si>
  <si>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</si>
  <si>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</si>
  <si>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</si>
  <si>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</si>
  <si>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</si>
  <si>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</si>
  <si>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</si>
  <si>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</si>
  <si>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</si>
  <si>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</si>
  <si>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</si>
  <si>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</si>
  <si>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</si>
  <si>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</si>
  <si>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</si>
  <si>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</si>
  <si>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</si>
  <si>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</si>
  <si>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</si>
  <si>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</si>
  <si>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</si>
  <si>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</si>
  <si>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</si>
  <si>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</si>
  <si>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</si>
  <si>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</si>
  <si>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</si>
  <si>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</si>
  <si>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</si>
  <si>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</si>
  <si>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</si>
  <si>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</si>
  <si>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</si>
  <si>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</si>
  <si>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</si>
  <si>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</si>
  <si>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</si>
  <si>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</si>
  <si>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</si>
  <si>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</si>
  <si>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</si>
  <si>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</si>
  <si>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</si>
  <si>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</si>
  <si>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</si>
  <si>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</si>
  <si>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</si>
  <si>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</si>
  <si>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</si>
  <si>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</si>
  <si>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</si>
  <si>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</si>
  <si>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</si>
  <si>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</si>
  <si>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</si>
  <si>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</si>
  <si>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</si>
  <si>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</si>
  <si>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</si>
  <si>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</si>
  <si>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</si>
  <si>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</si>
  <si>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</si>
  <si>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</si>
  <si>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</si>
  <si>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</si>
  <si>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</si>
  <si>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</si>
  <si>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</si>
  <si>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</si>
  <si>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</si>
  <si>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</si>
  <si>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</si>
  <si>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</si>
  <si>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</si>
  <si>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</si>
  <si>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</si>
  <si>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</si>
  <si>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</si>
  <si>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</si>
  <si>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</si>
  <si>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</si>
  <si>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</si>
  <si>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</si>
  <si>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</si>
  <si>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</si>
  <si>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</si>
  <si>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</si>
  <si>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</si>
  <si>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</si>
  <si>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</si>
  <si>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</si>
  <si>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</si>
  <si>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</si>
  <si>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</si>
  <si>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</si>
  <si>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</si>
  <si>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</si>
  <si>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</si>
  <si>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</si>
  <si>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</si>
  <si>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</si>
  <si>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</si>
  <si>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</si>
  <si>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</si>
  <si>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</si>
  <si>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</si>
  <si>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</si>
  <si>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</si>
  <si>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</si>
  <si>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</si>
  <si>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</si>
  <si>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</si>
  <si>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</si>
  <si>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</si>
  <si>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</si>
  <si>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</si>
  <si>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</si>
  <si>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</si>
  <si>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</si>
  <si>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</si>
  <si>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</si>
  <si>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</si>
  <si>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</si>
  <si>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</si>
  <si>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</si>
  <si>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</si>
  <si>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</si>
  <si>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</si>
  <si>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</si>
  <si>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</si>
  <si>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</si>
  <si>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</si>
  <si>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</si>
  <si>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</si>
  <si>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</si>
  <si>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</si>
  <si>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</si>
  <si>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</si>
  <si>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</si>
  <si>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</si>
  <si>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</si>
  <si>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</si>
  <si>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</si>
  <si>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</si>
  <si>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</si>
  <si>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</si>
  <si>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</si>
  <si>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</si>
  <si>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</si>
  <si>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</si>
  <si>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</si>
  <si>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</si>
  <si>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</si>
  <si>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</si>
  <si>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</si>
  <si>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</si>
  <si>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</si>
  <si>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</si>
  <si>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</si>
  <si>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</si>
  <si>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</si>
  <si>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</si>
  <si>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</si>
  <si>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</si>
  <si>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</si>
  <si>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</si>
  <si>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</si>
  <si>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</si>
  <si>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</si>
  <si>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</si>
  <si>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</si>
  <si>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</si>
  <si>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</si>
  <si>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</si>
  <si>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</si>
  <si>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</si>
  <si>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</si>
  <si>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</si>
  <si>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</si>
  <si>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</si>
  <si>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</si>
  <si>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</si>
  <si>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</si>
  <si>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</si>
  <si>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</si>
  <si>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</si>
  <si>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</si>
  <si>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</si>
  <si>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</si>
  <si>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</si>
  <si>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</si>
  <si>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</si>
  <si>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</si>
  <si>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</si>
  <si>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</si>
  <si>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</si>
  <si>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</si>
  <si>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</si>
  <si>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</si>
  <si>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</si>
  <si>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</si>
  <si>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</si>
  <si>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</si>
  <si>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</si>
  <si>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</si>
  <si>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</si>
  <si>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</si>
  <si>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</si>
  <si>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</si>
  <si>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</si>
  <si>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</si>
  <si>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</si>
  <si>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</si>
  <si>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</si>
  <si>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</si>
  <si>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</si>
  <si>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</si>
  <si>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</si>
  <si>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</si>
  <si>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</si>
  <si>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</si>
  <si>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</si>
  <si>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</si>
  <si>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</si>
  <si>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</si>
  <si>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</si>
  <si>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</si>
  <si>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</si>
  <si>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</si>
  <si>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</si>
  <si>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</si>
  <si>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</si>
  <si>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</si>
  <si>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</si>
  <si>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</si>
  <si>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</si>
  <si>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</si>
  <si>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</si>
  <si>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</si>
  <si>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</si>
  <si>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</si>
  <si>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</si>
  <si>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</si>
  <si>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</si>
  <si>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</si>
  <si>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</si>
  <si>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</si>
  <si>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</si>
  <si>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</si>
  <si>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</si>
  <si>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</si>
  <si>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</si>
  <si>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</si>
  <si>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</si>
  <si>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</si>
  <si>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</si>
  <si>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</si>
  <si>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</si>
  <si>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</si>
  <si>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</si>
  <si>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</si>
  <si>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</si>
  <si>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</si>
  <si>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</si>
  <si>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</si>
  <si>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</si>
  <si>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</si>
  <si>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</si>
  <si>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</si>
  <si>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</si>
  <si>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</si>
  <si>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</si>
  <si>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</si>
  <si>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</si>
  <si>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</si>
  <si>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</si>
  <si>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</si>
  <si>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</si>
  <si>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</si>
  <si>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</si>
  <si>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</si>
  <si>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</si>
  <si>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</si>
  <si>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</si>
  <si>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</si>
  <si>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</si>
  <si>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</si>
  <si>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</si>
  <si>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</si>
  <si>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</si>
  <si>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</si>
  <si>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</si>
  <si>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</si>
  <si>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</si>
  <si>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</si>
  <si>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</si>
  <si>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</si>
  <si>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</si>
  <si>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</si>
  <si>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</si>
  <si>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</si>
  <si>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</si>
  <si>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</si>
  <si>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</si>
  <si>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</si>
  <si>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</si>
  <si>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</si>
  <si>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</si>
  <si>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</si>
  <si>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</si>
  <si>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</si>
  <si>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</si>
  <si>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</si>
  <si>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</si>
  <si>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</si>
  <si>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</si>
  <si>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</si>
  <si>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</si>
  <si>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</si>
  <si>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</si>
  <si>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</si>
  <si>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</si>
  <si>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</si>
  <si>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</si>
  <si>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</si>
  <si>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</si>
  <si>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</si>
  <si>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</si>
  <si>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</si>
  <si>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</si>
  <si>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</si>
  <si>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</si>
  <si>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</si>
  <si>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</si>
  <si>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</si>
  <si>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</si>
  <si>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</si>
  <si>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</si>
  <si>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</si>
  <si>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</si>
  <si>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</si>
  <si>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</si>
  <si>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</si>
  <si>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</si>
  <si>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</si>
  <si>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</si>
  <si>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</si>
  <si>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</si>
  <si>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</si>
  <si>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</si>
  <si>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</si>
  <si>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</si>
  <si>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</si>
  <si>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</si>
  <si>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</si>
  <si>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</si>
  <si>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</si>
  <si>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</si>
  <si>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</si>
  <si>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</si>
  <si>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</si>
  <si>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</si>
  <si>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</si>
  <si>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</si>
  <si>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</si>
  <si>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</si>
  <si>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</si>
  <si>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</si>
  <si>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</si>
  <si>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</si>
  <si>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</si>
  <si>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</si>
  <si>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</si>
  <si>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</si>
  <si>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</si>
  <si>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</si>
  <si>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</si>
  <si>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</si>
  <si>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</si>
  <si>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</si>
  <si>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</si>
  <si>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</si>
  <si>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</si>
  <si>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</si>
  <si>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</si>
  <si>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</si>
  <si>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</si>
  <si>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</si>
  <si>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</si>
  <si>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</si>
  <si>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</si>
  <si>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</si>
  <si>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</si>
  <si>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</si>
  <si>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</si>
  <si>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</si>
  <si>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</si>
  <si>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</si>
  <si>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</si>
  <si>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</si>
  <si>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</si>
  <si>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</si>
  <si>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</si>
  <si>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</si>
  <si>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</si>
  <si>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</si>
  <si>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</si>
  <si>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</si>
  <si>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</si>
  <si>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</si>
  <si>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</si>
  <si>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</si>
  <si>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</si>
  <si>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</si>
  <si>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</si>
  <si>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</si>
  <si>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</si>
  <si>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</si>
  <si>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</si>
  <si>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</si>
  <si>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</si>
  <si>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</si>
  <si>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</si>
  <si>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</si>
  <si>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</si>
  <si>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</si>
  <si>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</si>
  <si>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</si>
  <si>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</si>
  <si>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</si>
  <si>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</si>
  <si>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</si>
  <si>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</si>
  <si>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</si>
  <si>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</si>
  <si>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</si>
  <si>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</si>
  <si>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</si>
  <si>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</si>
  <si>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</si>
  <si>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</si>
  <si>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</si>
  <si>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</si>
  <si>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</si>
  <si>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</si>
  <si>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</si>
  <si>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</si>
  <si>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</si>
  <si>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</si>
  <si>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</si>
  <si>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</si>
  <si>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</si>
  <si>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</si>
  <si>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</si>
  <si>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</si>
  <si>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</si>
  <si>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</si>
  <si>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</si>
  <si>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</si>
  <si>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</si>
  <si>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</si>
  <si>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</si>
  <si>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</si>
  <si>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</si>
  <si>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</si>
  <si>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</si>
  <si>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</si>
  <si>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</si>
  <si>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</si>
  <si>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</si>
  <si>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</si>
  <si>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</si>
  <si>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</si>
  <si>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</si>
  <si>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</si>
  <si>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</si>
  <si>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</si>
  <si>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</si>
  <si>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</si>
  <si>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</si>
  <si>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</si>
  <si>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</si>
  <si>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</si>
  <si>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</si>
  <si>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</si>
  <si>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</si>
  <si>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</si>
  <si>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</si>
  <si>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</si>
  <si>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</si>
  <si>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</si>
  <si>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</si>
  <si>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</si>
  <si>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</si>
  <si>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</si>
  <si>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</si>
  <si>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</si>
  <si>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</si>
  <si>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</si>
  <si>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</si>
  <si>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</si>
  <si>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</si>
  <si>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</si>
  <si>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</si>
  <si>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</si>
  <si>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</si>
  <si>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</si>
  <si>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</si>
  <si>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</si>
  <si>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</si>
  <si>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</si>
  <si>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</si>
  <si>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</si>
  <si>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</si>
  <si>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</si>
  <si>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</si>
  <si>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</si>
  <si>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</si>
  <si>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</si>
  <si>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</si>
  <si>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</si>
  <si>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</si>
  <si>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</si>
  <si>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</si>
  <si>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</si>
  <si>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</si>
  <si>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</si>
  <si>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</si>
  <si>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</si>
  <si>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</si>
  <si>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</si>
  <si>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</si>
  <si>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</si>
  <si>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</si>
  <si>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</si>
  <si>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</si>
  <si>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</si>
  <si>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</si>
  <si>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</si>
  <si>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</si>
  <si>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</si>
  <si>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</si>
  <si>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</si>
  <si>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</si>
  <si>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</si>
  <si>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</si>
  <si>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</si>
  <si>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</si>
  <si>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</si>
  <si>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</si>
  <si>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</si>
  <si>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</si>
  <si>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</si>
  <si>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</si>
  <si>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</si>
  <si>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</si>
  <si>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</si>
  <si>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</si>
  <si>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</si>
  <si>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</si>
  <si>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</si>
  <si>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</si>
  <si>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</si>
  <si>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</si>
  <si>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</si>
  <si>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</si>
  <si>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</si>
  <si>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</si>
  <si>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</si>
  <si>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</si>
  <si>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</si>
  <si>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</si>
  <si>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</si>
  <si>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</si>
  <si>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</si>
  <si>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</si>
  <si>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</si>
  <si>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</si>
  <si>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</si>
  <si>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</si>
  <si>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</si>
  <si>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</si>
  <si>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</si>
  <si>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</si>
  <si>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</si>
  <si>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</si>
  <si>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</si>
  <si>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</si>
  <si>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</si>
  <si>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</si>
  <si>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</si>
  <si>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</si>
  <si>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</si>
  <si>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</si>
  <si>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</si>
  <si>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</si>
  <si>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</si>
  <si>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</si>
  <si>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</si>
  <si>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</si>
  <si>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</si>
  <si>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</si>
  <si>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</si>
  <si>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</si>
  <si>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</si>
  <si>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</si>
  <si>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</si>
  <si>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</si>
  <si>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</si>
  <si>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</si>
  <si>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</si>
  <si>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</si>
  <si>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</si>
  <si>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</si>
  <si>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</si>
  <si>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</si>
  <si>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</si>
  <si>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</si>
  <si>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</si>
  <si>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</si>
  <si>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</si>
  <si>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</si>
  <si>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</si>
  <si>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</si>
  <si>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</si>
  <si>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</si>
  <si>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</si>
  <si>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</si>
  <si>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</si>
  <si>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</si>
  <si>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</si>
  <si>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</si>
  <si>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</si>
  <si>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</si>
  <si>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</si>
  <si>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</si>
  <si>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</si>
  <si>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</si>
  <si>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</si>
  <si>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</si>
  <si>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</si>
  <si>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</si>
  <si>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</si>
  <si>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</si>
  <si>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</si>
  <si>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</si>
  <si>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</si>
  <si>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</si>
  <si>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</si>
  <si>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</si>
  <si>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</si>
  <si>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</si>
  <si>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</si>
  <si>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</si>
  <si>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</si>
  <si>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</si>
  <si>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</si>
  <si>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</si>
  <si>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</si>
  <si>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</si>
  <si>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</si>
  <si>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</si>
  <si>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</si>
  <si>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</si>
  <si>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</si>
  <si>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</si>
  <si>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</si>
  <si>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</si>
  <si>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</si>
  <si>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</si>
  <si>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</si>
  <si>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</si>
  <si>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</si>
  <si>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</si>
  <si>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</si>
  <si>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</si>
  <si>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</si>
  <si>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</si>
  <si>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</si>
  <si>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</si>
  <si>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</si>
  <si>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</si>
  <si>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</si>
  <si>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</si>
  <si>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</si>
  <si>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</si>
  <si>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</si>
  <si>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</si>
  <si>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</si>
  <si>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</si>
  <si>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</si>
  <si>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</si>
  <si>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</si>
  <si>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</si>
  <si>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</si>
  <si>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</si>
  <si>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</si>
  <si>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</si>
  <si>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</si>
  <si>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</si>
  <si>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</si>
  <si>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</si>
  <si>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</si>
  <si>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</si>
  <si>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</si>
  <si>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</si>
  <si>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</si>
  <si>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</si>
  <si>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</si>
  <si>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</si>
  <si>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</si>
  <si>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</si>
  <si>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</si>
  <si>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</si>
  <si>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</si>
  <si>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</si>
  <si>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</si>
  <si>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</si>
  <si>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</si>
  <si>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</si>
  <si>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</si>
  <si>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</si>
  <si>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</si>
  <si>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</si>
  <si>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</si>
  <si>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</si>
  <si>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</si>
  <si>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</si>
  <si>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</si>
  <si>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</si>
  <si>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</si>
  <si>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</si>
  <si>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</si>
  <si>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</si>
  <si>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</si>
  <si>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</si>
  <si>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</si>
  <si>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</si>
  <si>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</si>
  <si>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</si>
  <si>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</si>
  <si>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</si>
  <si>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</si>
  <si>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</si>
  <si>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</si>
  <si>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</si>
  <si>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</si>
  <si>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</si>
  <si>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</si>
  <si>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</si>
  <si>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</si>
  <si>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</si>
  <si>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</si>
  <si>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</si>
  <si>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</si>
  <si>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</si>
  <si>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</si>
  <si>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</si>
  <si>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</si>
  <si>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</si>
  <si>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</si>
  <si>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</si>
  <si>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</si>
  <si>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</si>
  <si>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</si>
  <si>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</si>
  <si>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</si>
  <si>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</si>
  <si>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</si>
  <si>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</si>
  <si>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</si>
  <si>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</si>
  <si>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</si>
  <si>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</si>
  <si>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</si>
  <si>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</si>
  <si>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</si>
  <si>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</si>
  <si>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</si>
  <si>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</si>
  <si>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</si>
  <si>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</si>
  <si>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</si>
  <si>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</si>
  <si>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</si>
  <si>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</si>
  <si>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</si>
  <si>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</si>
  <si>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</si>
  <si>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</si>
  <si>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</si>
  <si>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</si>
  <si>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</si>
  <si>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</si>
  <si>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</si>
  <si>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</si>
  <si>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</si>
  <si>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</si>
  <si>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</si>
  <si>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</si>
  <si>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</si>
  <si>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</si>
  <si>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</si>
  <si>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</si>
  <si>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</si>
  <si>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</si>
  <si>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</si>
  <si>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</si>
  <si>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</si>
  <si>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</si>
  <si>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</si>
  <si>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</si>
  <si>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</si>
  <si>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</si>
  <si>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</si>
  <si>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</si>
  <si>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</si>
  <si>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</si>
  <si>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</si>
  <si>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</si>
  <si>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</si>
  <si>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</si>
  <si>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</si>
  <si>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</si>
  <si>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</si>
  <si>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</si>
  <si>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</si>
  <si>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</si>
  <si>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</si>
  <si>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</si>
  <si>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</si>
  <si>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</si>
  <si>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</si>
  <si>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</si>
  <si>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</si>
  <si>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</si>
  <si>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</si>
  <si>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</si>
  <si>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</si>
  <si>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</si>
  <si>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</si>
  <si>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</si>
  <si>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</si>
  <si>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</si>
  <si>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</si>
  <si>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</si>
  <si>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</si>
  <si>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</si>
  <si>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</si>
  <si>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</si>
  <si>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</si>
  <si>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</si>
  <si>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</si>
  <si>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</si>
  <si>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</si>
  <si>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</si>
  <si>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</si>
  <si>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</si>
  <si>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</si>
  <si>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</si>
  <si>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</si>
  <si>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</si>
  <si>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</si>
  <si>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</si>
  <si>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</si>
  <si>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</si>
  <si>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</si>
  <si>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</si>
  <si>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</si>
  <si>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</si>
  <si>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</si>
  <si>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</si>
  <si>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</si>
  <si>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</si>
  <si>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</si>
  <si>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</si>
  <si>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</si>
  <si>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</si>
  <si>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</si>
  <si>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</si>
  <si>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</si>
  <si>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</si>
  <si>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</si>
  <si>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</si>
  <si>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</si>
  <si>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</si>
  <si>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</si>
  <si>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</si>
  <si>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</si>
  <si>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</si>
  <si>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</si>
  <si>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</si>
  <si>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</si>
  <si>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</si>
  <si>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</si>
  <si>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</si>
  <si>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</si>
  <si>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</si>
  <si>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</si>
  <si>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</si>
  <si>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</si>
  <si>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</si>
  <si>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</si>
  <si>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</si>
  <si>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</si>
  <si>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</si>
  <si>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</si>
  <si>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</si>
  <si>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</si>
  <si>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</si>
  <si>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</si>
  <si>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</si>
  <si>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</si>
  <si>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</si>
  <si>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</si>
  <si>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</si>
  <si>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</si>
  <si>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</si>
  <si>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</si>
  <si>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</si>
  <si>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</si>
  <si>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</si>
  <si>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</si>
  <si>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</si>
  <si>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</si>
  <si>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</si>
  <si>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</si>
  <si>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</si>
  <si>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</si>
  <si>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</si>
  <si>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</si>
  <si>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</si>
  <si>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</si>
  <si>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</si>
  <si>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</si>
  <si>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</si>
  <si>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</si>
  <si>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</si>
  <si>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</si>
  <si>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</si>
  <si>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</si>
  <si>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</si>
  <si>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</si>
  <si>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</si>
  <si>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</si>
  <si>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</si>
  <si>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</si>
  <si>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</si>
  <si>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</si>
  <si>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</si>
  <si>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</si>
  <si>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</si>
  <si>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</si>
  <si>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</si>
  <si>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</si>
  <si>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</si>
  <si>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</si>
  <si>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</si>
  <si>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</si>
  <si>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</si>
  <si>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</si>
  <si>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</si>
  <si>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</si>
  <si>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</si>
  <si>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</si>
  <si>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</si>
  <si>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</si>
  <si>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</si>
  <si>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</si>
  <si>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</si>
  <si>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</si>
  <si>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</si>
  <si>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</si>
  <si>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</si>
  <si>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</si>
  <si>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</si>
  <si>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</si>
  <si>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</si>
  <si>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</si>
  <si>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</si>
  <si>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</si>
  <si>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</si>
  <si>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</si>
  <si>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</si>
  <si>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</si>
  <si>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</si>
  <si>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</si>
  <si>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</si>
  <si>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</si>
  <si>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</si>
  <si>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</si>
  <si>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</si>
  <si>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</si>
  <si>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</si>
  <si>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</si>
  <si>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</si>
  <si>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</si>
  <si>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</si>
  <si>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</si>
  <si>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</si>
  <si>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</si>
  <si>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</si>
  <si>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</si>
  <si>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</si>
  <si>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</si>
  <si>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</si>
  <si>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</si>
  <si>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</si>
  <si>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</si>
  <si>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</si>
  <si>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</si>
  <si>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</si>
  <si>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</si>
  <si>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</si>
  <si>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</si>
  <si>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</si>
  <si>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</si>
  <si>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</si>
  <si>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</si>
  <si>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</si>
  <si>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</si>
  <si>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</si>
  <si>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</si>
  <si>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</si>
  <si>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</si>
  <si>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</si>
  <si>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</si>
  <si>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</si>
  <si>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</si>
  <si>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</si>
  <si>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</si>
  <si>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</si>
  <si>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</si>
  <si>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</si>
  <si>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</si>
  <si>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</si>
  <si>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</si>
  <si>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</si>
  <si>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</si>
  <si>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</si>
  <si>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</si>
  <si>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</si>
  <si>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</si>
  <si>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</si>
  <si>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</si>
  <si>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</si>
  <si>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</si>
  <si>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</si>
  <si>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</si>
  <si>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</si>
  <si>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</si>
  <si>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</si>
  <si>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</si>
  <si>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</si>
  <si>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</si>
  <si>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</si>
  <si>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</si>
  <si>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</si>
  <si>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</si>
  <si>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</si>
  <si>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</si>
  <si>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</si>
  <si>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</si>
  <si>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</si>
  <si>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</si>
  <si>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</si>
  <si>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</si>
  <si>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</si>
  <si>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</si>
  <si>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</si>
  <si>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</si>
  <si>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</si>
  <si>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</si>
  <si>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</si>
  <si>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</si>
  <si>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</si>
  <si>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</si>
  <si>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</si>
  <si>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</si>
  <si>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</si>
  <si>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</si>
  <si>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</si>
  <si>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</si>
  <si>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</si>
  <si>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</si>
  <si>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</si>
  <si>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</si>
  <si>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</si>
  <si>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</si>
  <si>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</si>
  <si>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</si>
  <si>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</si>
  <si>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</si>
  <si>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</si>
  <si>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</si>
  <si>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</si>
  <si>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</si>
  <si>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</si>
  <si>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</si>
  <si>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</si>
  <si>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</si>
  <si>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</si>
  <si>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</si>
  <si>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</si>
  <si>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</si>
  <si>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</si>
  <si>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</si>
  <si>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</si>
  <si>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</si>
  <si>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</si>
  <si>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</si>
  <si>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</si>
  <si>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</si>
  <si>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</si>
  <si>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</si>
  <si>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</si>
  <si>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</si>
  <si>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</si>
  <si>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</si>
  <si>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</si>
  <si>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</si>
  <si>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</si>
  <si>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</si>
  <si>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</si>
  <si>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</si>
  <si>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</si>
  <si>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</si>
  <si>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</si>
  <si>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</si>
  <si>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</si>
  <si>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</si>
  <si>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</si>
  <si>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</si>
  <si>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</si>
  <si>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</si>
  <si>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</si>
  <si>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</si>
  <si>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</si>
  <si>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</si>
  <si>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</si>
  <si>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</si>
  <si>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</si>
  <si>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</si>
  <si>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</si>
  <si>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</si>
  <si>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</si>
  <si>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</si>
  <si>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</si>
  <si>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</si>
  <si>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</si>
  <si>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</si>
  <si>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</si>
  <si>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</si>
  <si>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</si>
  <si>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</si>
  <si>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</si>
  <si>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</si>
  <si>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</si>
  <si>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</si>
  <si>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</si>
  <si>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</si>
  <si>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</si>
  <si>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</si>
  <si>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</si>
  <si>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</si>
  <si>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</si>
  <si>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</si>
  <si>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</si>
  <si>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</si>
  <si>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</si>
  <si>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</si>
  <si>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</si>
  <si>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</si>
  <si>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</si>
  <si>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</si>
  <si>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</si>
  <si>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</si>
  <si>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</si>
  <si>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</si>
  <si>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</si>
  <si>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</si>
  <si>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</si>
  <si>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</si>
  <si>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</si>
  <si>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</si>
  <si>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</si>
  <si>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</si>
  <si>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</si>
  <si>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</si>
  <si>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</si>
  <si>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</si>
  <si>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</si>
  <si>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</si>
  <si>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</si>
  <si>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</si>
  <si>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</si>
  <si>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</si>
  <si>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</si>
  <si>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</si>
  <si>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</si>
  <si>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</si>
  <si>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</si>
  <si>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</si>
  <si>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</si>
  <si>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</si>
  <si>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</si>
  <si>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</si>
  <si>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</si>
  <si>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</si>
  <si>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</si>
  <si>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</si>
  <si>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</si>
  <si>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</si>
  <si>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</si>
  <si>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</si>
  <si>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</si>
  <si>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</si>
  <si>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</si>
  <si>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</si>
  <si>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</si>
  <si>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</si>
  <si>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</si>
  <si>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</si>
  <si>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</si>
  <si>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</si>
  <si>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</si>
  <si>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</si>
  <si>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</si>
  <si>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</si>
  <si>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</si>
  <si>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</si>
  <si>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</si>
  <si>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</si>
  <si>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</si>
  <si>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</si>
  <si>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</si>
  <si>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</si>
  <si>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</si>
  <si>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</si>
  <si>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</si>
  <si>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</si>
  <si>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</si>
  <si>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</si>
  <si>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</si>
  <si>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</si>
  <si>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</si>
  <si>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</si>
  <si>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</si>
  <si>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</si>
  <si>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</si>
  <si>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</si>
  <si>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</si>
  <si>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</si>
  <si>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</si>
  <si>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</si>
  <si>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</si>
  <si>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</si>
  <si>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</si>
  <si>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</si>
  <si>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</si>
  <si>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</si>
  <si>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</si>
  <si>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</si>
  <si>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</si>
  <si>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</si>
  <si>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</si>
  <si>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</si>
  <si>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</si>
  <si>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</si>
  <si>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</si>
  <si>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</si>
  <si>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</si>
  <si>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</si>
  <si>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</si>
  <si>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</si>
  <si>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</si>
  <si>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</si>
  <si>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</si>
  <si>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</si>
  <si>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</si>
  <si>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</si>
  <si>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</si>
  <si>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</si>
  <si>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</si>
  <si>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</si>
  <si>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</si>
  <si>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</si>
  <si>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</si>
  <si>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</si>
  <si>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</si>
  <si>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</si>
  <si>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</si>
  <si>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</si>
  <si>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</si>
  <si>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</si>
  <si>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</si>
  <si>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</si>
  <si>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</si>
  <si>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</si>
  <si>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</si>
  <si>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</si>
  <si>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</si>
  <si>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</si>
  <si>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</si>
  <si>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</si>
  <si>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</si>
  <si>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</si>
  <si>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</si>
  <si>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</si>
  <si>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</si>
  <si>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</si>
  <si>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</si>
  <si>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</si>
  <si>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</si>
  <si>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</si>
  <si>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</si>
  <si>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</si>
  <si>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</si>
  <si>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</si>
  <si>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</si>
  <si>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</si>
  <si>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</si>
  <si>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</si>
  <si>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</si>
  <si>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</si>
  <si>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</si>
  <si>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</si>
  <si>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</si>
  <si>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</si>
  <si>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</si>
  <si>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</si>
  <si>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</si>
  <si>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</si>
  <si>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</si>
  <si>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</si>
  <si>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</si>
  <si>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</si>
  <si>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</si>
  <si>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</si>
  <si>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</si>
  <si>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</si>
  <si>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</si>
  <si>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</si>
  <si>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</si>
  <si>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</si>
  <si>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</si>
  <si>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</si>
  <si>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</si>
  <si>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</si>
  <si>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</si>
  <si>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</si>
  <si>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</si>
  <si>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</si>
  <si>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</si>
  <si>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</si>
  <si>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</si>
  <si>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</si>
  <si>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</si>
  <si>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</si>
  <si>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</si>
  <si>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</si>
  <si>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</si>
  <si>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</si>
  <si>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</si>
  <si>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</si>
  <si>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</si>
  <si>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</si>
  <si>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</si>
  <si>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</si>
  <si>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</si>
  <si>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</si>
  <si>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</si>
  <si>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</si>
  <si>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</si>
  <si>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</si>
  <si>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</si>
  <si>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</si>
  <si>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</si>
  <si>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</si>
  <si>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</si>
  <si>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</si>
  <si>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</si>
  <si>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</si>
  <si>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</si>
  <si>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</si>
  <si>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</si>
  <si>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</si>
  <si>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</si>
  <si>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</si>
  <si>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</si>
  <si>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</si>
  <si>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</si>
  <si>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</si>
  <si>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</si>
  <si>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</si>
  <si>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</si>
  <si>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</si>
  <si>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</si>
  <si>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</si>
  <si>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</si>
  <si>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</si>
  <si>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</si>
  <si>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</si>
  <si>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</si>
  <si>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</si>
  <si>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</si>
  <si>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</si>
  <si>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</si>
  <si>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</si>
  <si>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</si>
  <si>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</si>
  <si>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</si>
  <si>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</si>
  <si>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</si>
  <si>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</si>
  <si>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</si>
  <si>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</si>
  <si>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</si>
  <si>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</si>
  <si>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</si>
  <si>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</si>
  <si>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</si>
  <si>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</si>
  <si>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</si>
  <si>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</si>
  <si>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</si>
  <si>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</si>
  <si>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</si>
  <si>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</si>
  <si>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</si>
  <si>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</si>
  <si>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</si>
  <si>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</si>
  <si>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</si>
  <si>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</si>
  <si>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</si>
  <si>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</si>
  <si>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</si>
  <si>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</si>
  <si>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</si>
  <si>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</si>
  <si>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</si>
  <si>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</si>
  <si>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</si>
  <si>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</si>
  <si>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</si>
  <si>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</si>
  <si>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</si>
  <si>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</si>
  <si>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</si>
  <si>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</si>
  <si>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</si>
  <si>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</si>
  <si>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</si>
  <si>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</si>
  <si>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</si>
  <si>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</si>
  <si>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</si>
  <si>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</si>
  <si>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</si>
  <si>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</si>
  <si>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</si>
  <si>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</si>
  <si>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</si>
  <si>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</si>
  <si>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</si>
  <si>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</si>
  <si>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</si>
  <si>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</si>
  <si>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</si>
  <si>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</si>
  <si>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</si>
  <si>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</si>
  <si>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</si>
  <si>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</si>
  <si>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</si>
  <si>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</si>
  <si>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</si>
  <si>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</si>
  <si>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</si>
  <si>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</si>
  <si>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</si>
  <si>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</si>
  <si>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</si>
  <si>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</si>
  <si>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</si>
  <si>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</si>
  <si>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</si>
  <si>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</si>
  <si>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</si>
  <si>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</si>
  <si>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</si>
  <si>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</si>
  <si>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</si>
  <si>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</si>
  <si>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</si>
  <si>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</si>
  <si>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</si>
  <si>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</si>
  <si>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</si>
  <si>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</si>
  <si>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</si>
  <si>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</si>
  <si>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</si>
  <si>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</si>
  <si>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</si>
  <si>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</si>
  <si>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</si>
  <si>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</si>
  <si>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</si>
  <si>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</si>
  <si>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</si>
  <si>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</si>
  <si>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</si>
  <si>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</si>
  <si>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</si>
  <si>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</si>
  <si>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</si>
  <si>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</si>
  <si>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</si>
  <si>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</si>
  <si>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</si>
  <si>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</si>
  <si>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</si>
  <si>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</si>
  <si>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</si>
  <si>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</si>
  <si>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</si>
  <si>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</si>
  <si>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</si>
  <si>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</si>
  <si>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</si>
  <si>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</si>
  <si>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</si>
  <si>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</si>
  <si>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</si>
  <si>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</si>
  <si>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</si>
  <si>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</si>
  <si>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</si>
  <si>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</si>
  <si>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</si>
  <si>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</si>
  <si>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</si>
  <si>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</si>
  <si>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</si>
  <si>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</si>
  <si>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</si>
  <si>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</si>
  <si>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</si>
  <si>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</si>
  <si>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</si>
  <si>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</si>
  <si>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</si>
  <si>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</si>
  <si>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</si>
  <si>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</si>
  <si>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</si>
  <si>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</si>
  <si>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</si>
  <si>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</si>
  <si>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</si>
  <si>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</si>
  <si>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</si>
  <si>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</si>
  <si>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</si>
  <si>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</si>
  <si>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</si>
  <si>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</si>
  <si>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</si>
  <si>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</si>
  <si>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</si>
  <si>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</si>
  <si>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</si>
  <si>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</si>
  <si>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</si>
  <si>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</si>
  <si>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</si>
  <si>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</si>
  <si>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</si>
  <si>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</si>
  <si>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</si>
  <si>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</si>
  <si>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</si>
  <si>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</si>
  <si>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</si>
  <si>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</si>
  <si>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</si>
  <si>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</si>
  <si>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</si>
  <si>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</si>
  <si>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</si>
  <si>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</si>
  <si>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</si>
  <si>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</si>
  <si>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</si>
  <si>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</si>
  <si>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</si>
  <si>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</si>
  <si>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</si>
  <si>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</si>
  <si>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</si>
  <si>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</si>
  <si>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</si>
  <si>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</si>
  <si>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</si>
  <si>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</si>
  <si>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</si>
  <si>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</si>
  <si>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</si>
  <si>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</si>
  <si>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</si>
  <si>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</si>
  <si>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</si>
  <si>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</si>
  <si>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</si>
  <si>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</si>
  <si>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</si>
  <si>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</si>
  <si>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</si>
  <si>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</si>
  <si>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</si>
  <si>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</si>
  <si>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</si>
  <si>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</si>
  <si>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</si>
  <si>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</si>
  <si>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</si>
  <si>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</si>
  <si>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</si>
  <si>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</si>
  <si>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</si>
  <si>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</si>
  <si>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</si>
  <si>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</si>
  <si>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</si>
  <si>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</si>
  <si>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</si>
  <si>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</si>
  <si>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</si>
  <si>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</si>
  <si>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</si>
  <si>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</si>
  <si>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</si>
  <si>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</si>
  <si>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</si>
  <si>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</si>
  <si>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</si>
  <si>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</si>
  <si>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</si>
  <si>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</si>
  <si>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</si>
  <si>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</si>
  <si>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</si>
  <si>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</si>
  <si>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</si>
  <si>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</si>
  <si>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</si>
  <si>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</si>
  <si>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</si>
  <si>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</si>
  <si>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</si>
  <si>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</si>
  <si>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</si>
  <si>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</si>
  <si>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</si>
  <si>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</si>
  <si>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</si>
  <si>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</si>
  <si>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</si>
  <si>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</si>
  <si>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</si>
  <si>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</si>
  <si>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</si>
  <si>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</si>
  <si>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</si>
  <si>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</si>
  <si>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</si>
  <si>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</si>
  <si>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</si>
  <si>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</si>
  <si>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</si>
  <si>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</si>
  <si>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</si>
  <si>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</si>
  <si>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</si>
  <si>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</si>
  <si>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</si>
  <si>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</si>
  <si>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</si>
  <si>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</si>
  <si>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</si>
  <si>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</si>
  <si>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</si>
  <si>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</si>
  <si>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</si>
  <si>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</si>
  <si>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</si>
  <si>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</si>
  <si>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</si>
  <si>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</si>
  <si>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</si>
  <si>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</si>
  <si>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</si>
  <si>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</si>
  <si>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</si>
  <si>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</si>
  <si>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</si>
  <si>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</si>
  <si>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</si>
  <si>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</si>
  <si>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</si>
  <si>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</si>
  <si>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</si>
  <si>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</si>
  <si>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</si>
  <si>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</si>
  <si>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</si>
  <si>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</si>
  <si>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</si>
  <si>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</si>
  <si>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</si>
  <si>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</si>
  <si>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</si>
  <si>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</si>
  <si>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</si>
  <si>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</si>
  <si>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</si>
  <si>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</si>
  <si>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</si>
  <si>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</si>
  <si>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</si>
  <si>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</si>
  <si>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</si>
  <si>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</si>
  <si>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</si>
  <si>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</si>
  <si>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</si>
  <si>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</si>
  <si>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</si>
  <si>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</si>
  <si>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</si>
  <si>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</si>
  <si>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</si>
  <si>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</si>
  <si>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</si>
  <si>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</si>
  <si>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</si>
  <si>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</si>
  <si>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</si>
  <si>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</si>
  <si>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</si>
  <si>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</si>
  <si>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</si>
  <si>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</si>
  <si>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</si>
  <si>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</si>
  <si>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</si>
  <si>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</si>
  <si>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</si>
  <si>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</si>
  <si>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</si>
  <si>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</si>
  <si>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</si>
  <si>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</si>
  <si>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</si>
  <si>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</si>
  <si>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</si>
  <si>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</si>
  <si>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</si>
  <si>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</si>
  <si>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</si>
  <si>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</si>
  <si>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</si>
  <si>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</si>
  <si>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</si>
  <si>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</si>
  <si>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</si>
  <si>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</si>
  <si>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</si>
  <si>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</si>
  <si>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</si>
  <si>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</si>
  <si>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</si>
  <si>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</si>
  <si>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</si>
  <si>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</si>
  <si>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</si>
  <si>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</si>
  <si>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</si>
  <si>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</si>
  <si>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</si>
  <si>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</si>
  <si>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</si>
  <si>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</si>
  <si>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</si>
  <si>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</si>
  <si>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</si>
  <si>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</si>
  <si>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</si>
  <si>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</si>
  <si>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</si>
  <si>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</si>
  <si>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</si>
  <si>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</si>
  <si>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</si>
  <si>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</si>
  <si>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</si>
  <si>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</si>
  <si>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</si>
  <si>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</si>
  <si>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</si>
  <si>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</si>
  <si>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</si>
  <si>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</si>
  <si>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</si>
  <si>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</si>
  <si>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</si>
  <si>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</si>
  <si>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</si>
  <si>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</si>
  <si>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</si>
  <si>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</si>
  <si>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</si>
  <si>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</si>
  <si>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</si>
  <si>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</si>
  <si>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</si>
  <si>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</si>
  <si>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</si>
  <si>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</si>
  <si>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</si>
  <si>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</si>
  <si>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</si>
  <si>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</si>
  <si>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</si>
  <si>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</si>
  <si>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</si>
  <si>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</si>
  <si>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</si>
  <si>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</si>
  <si>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</si>
  <si>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</si>
  <si>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</si>
  <si>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</si>
  <si>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</si>
  <si>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</si>
  <si>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</si>
  <si>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</si>
  <si>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</si>
  <si>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</si>
  <si>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</si>
  <si>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</si>
  <si>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</si>
  <si>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</si>
  <si>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</si>
  <si>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</si>
  <si>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</si>
  <si>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</si>
  <si>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</si>
  <si>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</si>
  <si>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</si>
  <si>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</si>
  <si>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</si>
  <si>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</si>
  <si>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</si>
  <si>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</si>
  <si>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</si>
  <si>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</si>
  <si>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</si>
  <si>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</si>
  <si>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</si>
  <si>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</si>
  <si>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</si>
  <si>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</si>
  <si>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</si>
  <si>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</si>
  <si>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</si>
  <si>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</si>
  <si>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</si>
  <si>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</si>
  <si>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</si>
  <si>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</si>
  <si>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</si>
  <si>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</si>
  <si>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</si>
  <si>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</si>
  <si>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</si>
  <si>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</si>
  <si>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</si>
  <si>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</si>
  <si>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</si>
  <si>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</si>
  <si>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</si>
  <si>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</si>
  <si>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</si>
  <si>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</si>
  <si>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</si>
  <si>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</si>
  <si>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</si>
  <si>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</si>
  <si>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</si>
  <si>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</si>
  <si>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</si>
  <si>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</si>
  <si>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</si>
  <si>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</si>
  <si>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</si>
  <si>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</si>
  <si>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</si>
  <si>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</si>
  <si>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</si>
  <si>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</si>
  <si>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</si>
  <si>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</si>
  <si>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</si>
  <si>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</si>
  <si>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</si>
  <si>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</si>
  <si>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</si>
  <si>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</si>
  <si>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</si>
  <si>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</si>
  <si>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</si>
  <si>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</si>
  <si>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</si>
  <si>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</si>
  <si>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</si>
  <si>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</si>
  <si>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</si>
  <si>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</si>
  <si>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</si>
  <si>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</si>
  <si>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</si>
  <si>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</si>
  <si>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</si>
  <si>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</si>
  <si>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</si>
  <si>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</si>
  <si>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</si>
  <si>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</si>
  <si>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</si>
  <si>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</si>
  <si>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</si>
  <si>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</si>
  <si>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</si>
  <si>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</si>
  <si>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</si>
  <si>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</si>
  <si>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</si>
  <si>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</si>
  <si>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</si>
  <si>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</si>
  <si>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</si>
  <si>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</si>
  <si>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</si>
  <si>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</si>
  <si>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</si>
  <si>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</si>
  <si>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</si>
  <si>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</si>
  <si>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</si>
  <si>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</si>
  <si>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</si>
  <si>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</si>
  <si>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</si>
  <si>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</si>
  <si>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</si>
  <si>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</si>
  <si>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</si>
  <si>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</si>
  <si>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</si>
  <si>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</si>
  <si>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</si>
  <si>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</si>
  <si>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</si>
  <si>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</si>
  <si>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</si>
  <si>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</si>
  <si>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</si>
  <si>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</si>
  <si>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</si>
  <si>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</si>
  <si>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</si>
  <si>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</si>
  <si>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</si>
  <si>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</si>
  <si>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</si>
  <si>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</si>
  <si>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</si>
  <si>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</si>
  <si>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</si>
  <si>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</si>
  <si>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</si>
  <si>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</si>
  <si>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</si>
  <si>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</si>
  <si>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</si>
  <si>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</si>
  <si>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</si>
  <si>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</si>
  <si>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</si>
  <si>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</si>
  <si>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</si>
  <si>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</si>
  <si>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</si>
  <si>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</si>
  <si>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</si>
  <si>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</si>
  <si>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</si>
  <si>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</si>
  <si>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</si>
  <si>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</si>
  <si>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</si>
  <si>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</si>
  <si>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</si>
  <si>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</si>
  <si>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</si>
  <si>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</si>
  <si>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</si>
  <si>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</si>
  <si>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</si>
  <si>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</si>
  <si>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</si>
  <si>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</si>
  <si>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</si>
  <si>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</si>
  <si>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</si>
  <si>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</si>
  <si>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</si>
  <si>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</si>
  <si>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</si>
  <si>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</si>
  <si>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</si>
  <si>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</si>
  <si>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</si>
  <si>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</si>
  <si>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</si>
  <si>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</si>
  <si>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</si>
  <si>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</si>
  <si>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</si>
  <si>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</si>
  <si>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</si>
  <si>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</si>
  <si>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</si>
  <si>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</si>
  <si>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</si>
  <si>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</si>
  <si>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</si>
  <si>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</si>
  <si>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</si>
  <si>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</si>
  <si>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</si>
  <si>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</si>
  <si>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</si>
  <si>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</si>
  <si>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</si>
  <si>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</si>
  <si>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</si>
  <si>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</si>
  <si>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</si>
  <si>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</si>
  <si>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</si>
  <si>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</si>
  <si>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</si>
  <si>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</si>
  <si>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</si>
  <si>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</si>
  <si>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</si>
  <si>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</si>
  <si>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</si>
  <si>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</si>
  <si>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</si>
  <si>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</si>
  <si>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</si>
  <si>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</si>
  <si>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</si>
  <si>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</si>
  <si>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</si>
  <si>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</si>
  <si>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</si>
  <si>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</si>
  <si>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</si>
  <si>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</si>
  <si>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</si>
  <si>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</si>
  <si>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</si>
  <si>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</si>
  <si>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</si>
  <si>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</si>
  <si>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</si>
  <si>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</si>
  <si>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</si>
  <si>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</si>
  <si>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</si>
  <si>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</si>
  <si>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</si>
  <si>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</si>
  <si>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</si>
  <si>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</si>
  <si>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</si>
  <si>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</si>
  <si>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</si>
  <si>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</si>
  <si>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</si>
  <si>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</si>
  <si>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</si>
  <si>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</si>
  <si>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</si>
  <si>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</si>
  <si>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</si>
  <si>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</si>
  <si>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</si>
  <si>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</si>
  <si>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</si>
  <si>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</si>
  <si>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</si>
  <si>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</si>
  <si>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</si>
  <si>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</si>
  <si>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</si>
  <si>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</si>
  <si>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</si>
  <si>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</si>
  <si>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</si>
  <si>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</si>
  <si>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</si>
  <si>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</si>
  <si>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</si>
  <si>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</si>
  <si>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</si>
  <si>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</si>
  <si>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</si>
  <si>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</si>
  <si>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</si>
  <si>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</si>
  <si>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</si>
  <si>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</si>
  <si>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</si>
  <si>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</si>
  <si>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</si>
  <si>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</si>
  <si>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</si>
  <si>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</si>
  <si>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</si>
  <si>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</si>
  <si>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</si>
  <si>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</si>
  <si>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</si>
  <si>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</si>
  <si>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</si>
  <si>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</si>
  <si>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</si>
  <si>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</si>
  <si>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</si>
  <si>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</si>
  <si>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</si>
  <si>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</si>
  <si>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</si>
  <si>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</si>
  <si>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</si>
  <si>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</si>
  <si>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</si>
  <si>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</si>
  <si>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</si>
  <si>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</si>
  <si>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</si>
  <si>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</si>
  <si>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</si>
  <si>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</si>
  <si>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</si>
  <si>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</si>
  <si>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</si>
  <si>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</si>
  <si>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</si>
  <si>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</si>
  <si>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</si>
  <si>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</si>
  <si>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</si>
  <si>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</si>
  <si>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</si>
  <si>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</si>
  <si>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</si>
  <si>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</si>
  <si>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</si>
  <si>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</si>
  <si>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</si>
  <si>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</si>
  <si>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</si>
  <si>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</si>
  <si>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</si>
  <si>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</si>
  <si>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</si>
  <si>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</si>
  <si>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</si>
  <si>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</si>
  <si>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</si>
  <si>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</si>
  <si>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</si>
  <si>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</si>
  <si>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</si>
  <si>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</si>
  <si>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</si>
  <si>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</si>
  <si>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</si>
  <si>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</si>
  <si>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</si>
  <si>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</si>
  <si>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</si>
  <si>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</si>
  <si>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</si>
  <si>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</si>
  <si>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</si>
  <si>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</si>
  <si>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</si>
  <si>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</si>
  <si>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</si>
  <si>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</si>
  <si>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</si>
  <si>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</si>
  <si>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</si>
  <si>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</si>
  <si>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</si>
  <si>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</si>
  <si>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</si>
  <si>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</si>
  <si>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</si>
  <si>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</si>
  <si>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</si>
  <si>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</si>
  <si>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</si>
  <si>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</si>
  <si>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</si>
  <si>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</si>
  <si>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</si>
  <si>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</si>
  <si>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</si>
  <si>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</si>
  <si>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</si>
  <si>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</si>
  <si>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</si>
  <si>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</si>
  <si>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</si>
  <si>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</si>
  <si>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</si>
  <si>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</si>
  <si>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</si>
  <si>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</si>
  <si>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</si>
  <si>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</si>
  <si>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</si>
  <si>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</si>
  <si>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</si>
  <si>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</si>
  <si>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</si>
  <si>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</si>
  <si>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</si>
  <si>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</si>
  <si>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</si>
  <si>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</si>
  <si>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</si>
  <si>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</si>
  <si>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</si>
  <si>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</si>
  <si>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</si>
  <si>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</si>
  <si>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</si>
  <si>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</si>
  <si>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</si>
  <si>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</si>
  <si>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</si>
  <si>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</si>
  <si>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</si>
  <si>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</si>
  <si>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</si>
  <si>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</si>
  <si>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</si>
  <si>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</si>
  <si>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</si>
  <si>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</si>
  <si>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</si>
  <si>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</si>
  <si>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</si>
  <si>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</si>
  <si>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</si>
  <si>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</si>
  <si>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</si>
  <si>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</si>
  <si>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</si>
  <si>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</si>
  <si>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</si>
  <si>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</si>
  <si>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</si>
  <si>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</si>
  <si>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</si>
  <si>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</si>
  <si>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</si>
  <si>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</si>
  <si>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</si>
  <si>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</si>
  <si>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</si>
  <si>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</si>
  <si>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</si>
  <si>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</si>
  <si>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</si>
  <si>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</si>
  <si>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</si>
  <si>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</si>
  <si>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</si>
  <si>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</si>
  <si>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</si>
  <si>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</si>
  <si>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</si>
  <si>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</si>
  <si>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</si>
  <si>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</si>
  <si>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</si>
  <si>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</si>
  <si>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</si>
  <si>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</si>
  <si>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</si>
  <si>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</si>
  <si>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</si>
  <si>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</si>
  <si>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</si>
  <si>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</si>
  <si>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</si>
  <si>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</si>
  <si>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</si>
  <si>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</si>
  <si>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</si>
  <si>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</si>
  <si>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</si>
  <si>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</si>
  <si>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</si>
  <si>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</si>
  <si>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</si>
  <si>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</si>
  <si>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</si>
  <si>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</si>
  <si>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</si>
  <si>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</si>
  <si>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</si>
  <si>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</si>
  <si>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</si>
  <si>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</si>
  <si>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</si>
  <si>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</si>
  <si>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</si>
  <si>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</si>
  <si>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</si>
  <si>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</si>
  <si>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</si>
  <si>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</si>
  <si>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</si>
  <si>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</si>
  <si>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</si>
  <si>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</si>
  <si>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</si>
  <si>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</si>
  <si>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</si>
  <si>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</si>
  <si>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</si>
  <si>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</si>
  <si>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</si>
  <si>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</si>
  <si>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</si>
  <si>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</si>
  <si>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</si>
  <si>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</si>
  <si>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</si>
  <si>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</si>
  <si>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</si>
  <si>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</si>
  <si>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</si>
  <si>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</si>
  <si>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</si>
  <si>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</si>
  <si>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</si>
  <si>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</si>
  <si>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</si>
  <si>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</si>
  <si>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</si>
  <si>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</si>
  <si>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</si>
  <si>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</si>
  <si>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</si>
  <si>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</si>
  <si>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</si>
  <si>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</si>
  <si>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</si>
  <si>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</si>
  <si>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</si>
  <si>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</si>
  <si>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</si>
  <si>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</si>
  <si>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</si>
  <si>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</si>
  <si>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</si>
  <si>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</si>
  <si>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</si>
  <si>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</si>
  <si>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</si>
  <si>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</si>
  <si>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</si>
  <si>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</si>
  <si>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</si>
  <si>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</si>
  <si>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</si>
  <si>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</si>
  <si>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</si>
  <si>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</si>
  <si>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</si>
  <si>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</si>
  <si>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</si>
  <si>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</si>
  <si>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</si>
  <si>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</si>
  <si>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</si>
  <si>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</si>
  <si>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</si>
  <si>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</si>
  <si>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</si>
  <si>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</si>
  <si>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</si>
  <si>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</si>
  <si>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</si>
  <si>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</si>
  <si>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</si>
  <si>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</si>
  <si>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</si>
  <si>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</si>
  <si>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</si>
  <si>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</si>
  <si>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</si>
  <si>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</si>
  <si>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</si>
  <si>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</si>
  <si>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</si>
  <si>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</si>
  <si>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</si>
  <si>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</si>
  <si>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</si>
  <si>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</si>
  <si>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</si>
  <si>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</si>
  <si>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</si>
  <si>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</si>
  <si>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</si>
  <si>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</si>
  <si>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</si>
  <si>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</si>
  <si>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</si>
  <si>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</si>
  <si>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</si>
  <si>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</si>
  <si>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</si>
  <si>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</si>
  <si>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</si>
  <si>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</si>
  <si>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</si>
  <si>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</si>
  <si>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</si>
  <si>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</si>
  <si>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</si>
  <si>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</si>
  <si>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</si>
  <si>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</si>
  <si>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</si>
  <si>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</si>
  <si>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</si>
  <si>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</si>
  <si>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</si>
  <si>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</si>
  <si>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</si>
  <si>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</si>
  <si>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</si>
  <si>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</si>
  <si>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</si>
  <si>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</si>
  <si>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</si>
  <si>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</si>
  <si>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</si>
  <si>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</si>
  <si>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</si>
  <si>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</si>
  <si>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</si>
  <si>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</si>
  <si>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</si>
  <si>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</si>
  <si>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</si>
  <si>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</si>
  <si>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</si>
  <si>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</si>
  <si>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</si>
  <si>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</si>
  <si>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</si>
  <si>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</si>
  <si>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</si>
  <si>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</si>
  <si>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</si>
  <si>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</si>
  <si>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</si>
  <si>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</si>
  <si>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</si>
  <si>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</si>
  <si>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</si>
  <si>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</si>
  <si>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</si>
  <si>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</si>
  <si>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</si>
  <si>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</si>
  <si>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</si>
  <si>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</si>
  <si>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</si>
  <si>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</si>
  <si>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</si>
  <si>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</si>
  <si>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</si>
  <si>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</si>
  <si>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</si>
  <si>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</si>
  <si>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</si>
  <si>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</si>
  <si>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</si>
  <si>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</si>
  <si>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</si>
  <si>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</si>
  <si>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</si>
  <si>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</si>
  <si>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</si>
  <si>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</si>
  <si>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</si>
  <si>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</si>
  <si>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</si>
  <si>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</si>
  <si>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</si>
  <si>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</si>
  <si>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</si>
  <si>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</si>
  <si>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</si>
  <si>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</si>
  <si>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</si>
  <si>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</si>
  <si>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</si>
  <si>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</si>
  <si>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</si>
  <si>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</si>
  <si>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</si>
  <si>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</si>
  <si>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</si>
  <si>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</si>
  <si>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</si>
  <si>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</si>
  <si>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</si>
  <si>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</si>
  <si>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</si>
  <si>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</si>
  <si>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</si>
  <si>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</si>
  <si>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</si>
  <si>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</si>
  <si>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</si>
  <si>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</si>
  <si>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</si>
  <si>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</si>
  <si>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</si>
  <si>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</si>
  <si>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</si>
  <si>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</si>
  <si>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</si>
  <si>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</si>
  <si>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</si>
  <si>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</si>
  <si>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</si>
  <si>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</si>
  <si>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</si>
  <si>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</si>
  <si>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</si>
  <si>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</si>
  <si>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</si>
  <si>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</si>
  <si>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</si>
  <si>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</si>
  <si>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</si>
  <si>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</si>
  <si>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</si>
  <si>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</si>
  <si>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</si>
  <si>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</si>
  <si>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</si>
  <si>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</si>
  <si>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</si>
  <si>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</si>
  <si>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</si>
  <si>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</si>
  <si>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</si>
  <si>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</si>
  <si>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</si>
  <si>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</si>
  <si>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</si>
  <si>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</si>
  <si>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</si>
  <si>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</si>
  <si>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</si>
  <si>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</si>
  <si>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</si>
  <si>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</si>
  <si>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</si>
  <si>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</si>
  <si>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</si>
  <si>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</si>
  <si>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</si>
  <si>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</si>
  <si>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</si>
  <si>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</si>
  <si>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</si>
  <si>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</si>
  <si>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</si>
  <si>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</si>
  <si>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</si>
  <si>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</si>
  <si>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</si>
  <si>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</si>
  <si>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</si>
  <si>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</si>
  <si>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</si>
  <si>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</si>
  <si>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</si>
  <si>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</si>
  <si>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</si>
  <si>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</si>
  <si>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</si>
  <si>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</si>
  <si>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</si>
  <si>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</si>
  <si>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</si>
  <si>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</si>
  <si>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</si>
  <si>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</si>
  <si>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</si>
  <si>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</si>
  <si>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</si>
  <si>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</si>
  <si>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</si>
  <si>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</si>
  <si>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</si>
  <si>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</si>
  <si>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</si>
  <si>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</si>
  <si>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</si>
  <si>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</si>
  <si>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</si>
  <si>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</si>
  <si>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</si>
  <si>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</si>
  <si>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</si>
  <si>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</si>
  <si>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</si>
  <si>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</si>
  <si>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</si>
  <si>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</si>
  <si>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</si>
  <si>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</si>
  <si>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</si>
  <si>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</si>
  <si>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</si>
  <si>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</si>
  <si>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</si>
  <si>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</si>
  <si>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</si>
  <si>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</si>
  <si>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</si>
  <si>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</si>
  <si>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</si>
  <si>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</si>
  <si>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</si>
  <si>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</si>
  <si>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</si>
  <si>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</si>
  <si>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</si>
  <si>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</si>
  <si>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</si>
  <si>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</si>
  <si>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</si>
  <si>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</si>
  <si>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</si>
  <si>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</si>
  <si>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</si>
  <si>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</si>
  <si>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</si>
  <si>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</si>
  <si>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</si>
  <si>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</si>
  <si>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</si>
  <si>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</si>
  <si>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</si>
  <si>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</si>
  <si>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</si>
  <si>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</si>
  <si>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</si>
  <si>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</si>
  <si>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</si>
  <si>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</si>
  <si>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</si>
  <si>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</si>
  <si>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</si>
  <si>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</si>
  <si>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</si>
  <si>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</si>
  <si>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</si>
  <si>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</si>
  <si>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</si>
  <si>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</si>
  <si>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</si>
  <si>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</si>
  <si>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</si>
  <si>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</si>
  <si>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</si>
  <si>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</si>
  <si>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</si>
  <si>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</si>
  <si>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</si>
  <si>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</si>
  <si>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</si>
  <si>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</si>
  <si>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</si>
  <si>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</si>
  <si>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</si>
  <si>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</si>
  <si>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</si>
  <si>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</si>
  <si>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</si>
  <si>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</si>
  <si>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</si>
  <si>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</si>
  <si>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</si>
  <si>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</si>
  <si>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</si>
  <si>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</si>
  <si>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</si>
  <si>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</si>
  <si>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</si>
  <si>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</si>
  <si>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</si>
  <si>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</si>
  <si>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</si>
  <si>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</si>
  <si>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</si>
  <si>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</si>
  <si>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</si>
  <si>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</si>
  <si>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</si>
  <si>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</si>
  <si>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</si>
  <si>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</si>
  <si>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</si>
  <si>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</si>
  <si>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</si>
  <si>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</si>
  <si>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</si>
  <si>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</si>
  <si>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</si>
  <si>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</si>
  <si>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</si>
  <si>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</si>
  <si>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</si>
  <si>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</si>
  <si>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</si>
  <si>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</si>
  <si>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</si>
  <si>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</si>
  <si>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</si>
  <si>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</si>
  <si>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</si>
  <si>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</si>
  <si>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</si>
  <si>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</si>
  <si>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</si>
  <si>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</si>
  <si>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</si>
  <si>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</si>
  <si>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</si>
  <si>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</si>
  <si>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</si>
  <si>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</si>
  <si>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</si>
  <si>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</si>
  <si>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</si>
  <si>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</si>
  <si>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</si>
  <si>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</si>
  <si>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</si>
  <si>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</si>
  <si>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</si>
  <si>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</si>
  <si>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</si>
  <si>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</si>
  <si>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</si>
  <si>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</si>
  <si>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</si>
  <si>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</si>
  <si>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</si>
  <si>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</si>
  <si>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</si>
  <si>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</si>
  <si>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</si>
  <si>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</si>
  <si>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</si>
  <si>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</si>
  <si>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</si>
  <si>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</si>
  <si>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</si>
  <si>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</si>
  <si>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</si>
  <si>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</si>
  <si>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</si>
  <si>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</si>
  <si>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</si>
  <si>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</si>
  <si>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</si>
  <si>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</si>
  <si>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</si>
  <si>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</si>
  <si>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</si>
  <si>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</si>
  <si>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</si>
  <si>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</si>
  <si>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</si>
  <si>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</si>
  <si>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</si>
  <si>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</si>
  <si>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</si>
  <si>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</si>
  <si>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</si>
  <si>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</si>
  <si>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</si>
  <si>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</si>
  <si>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</si>
  <si>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</si>
  <si>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</si>
  <si>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</si>
  <si>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</si>
  <si>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</si>
  <si>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</si>
  <si>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</si>
  <si>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</si>
  <si>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</si>
  <si>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</si>
  <si>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</si>
  <si>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</si>
  <si>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</si>
  <si>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</si>
  <si>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</si>
  <si>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</si>
  <si>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</si>
  <si>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</si>
  <si>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</si>
  <si>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</si>
  <si>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</si>
  <si>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</si>
  <si>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</si>
  <si>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</si>
  <si>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</si>
  <si>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</si>
  <si>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</si>
  <si>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</si>
  <si>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</si>
  <si>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</si>
  <si>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</si>
  <si>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</si>
  <si>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</si>
  <si>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</si>
  <si>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</si>
  <si>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</si>
  <si>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</si>
  <si>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</si>
  <si>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</si>
  <si>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</si>
  <si>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</si>
  <si>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</si>
  <si>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</si>
  <si>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</si>
  <si>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</si>
  <si>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</si>
  <si>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</si>
  <si>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</si>
  <si>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</si>
  <si>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</si>
  <si>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</si>
  <si>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</si>
  <si>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</si>
  <si>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</si>
  <si>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</si>
  <si>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</si>
  <si>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</si>
  <si>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</si>
  <si>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</si>
  <si>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</si>
  <si>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</si>
  <si>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</si>
  <si>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</si>
  <si>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</si>
  <si>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</si>
  <si>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</si>
  <si>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</si>
  <si>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</si>
  <si>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</si>
  <si>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</si>
  <si>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</si>
  <si>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</si>
  <si>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</si>
  <si>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</si>
  <si>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</si>
  <si>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</si>
  <si>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</si>
  <si>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</si>
  <si>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</si>
  <si>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</si>
  <si>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</si>
  <si>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</si>
  <si>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</si>
  <si>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</si>
  <si>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</si>
  <si>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</si>
  <si>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</si>
  <si>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</si>
  <si>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</si>
  <si>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</si>
  <si>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</si>
  <si>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</si>
  <si>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</si>
  <si>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</si>
  <si>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</si>
  <si>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</si>
  <si>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</si>
  <si>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</si>
  <si>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</si>
  <si>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</si>
  <si>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</si>
  <si>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</si>
  <si>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</si>
  <si>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</si>
  <si>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</si>
  <si>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</si>
  <si>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</si>
  <si>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</si>
  <si>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</si>
  <si>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</si>
  <si>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</si>
  <si>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</si>
  <si>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</si>
  <si>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</si>
  <si>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</si>
  <si>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</si>
  <si>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</si>
  <si>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</si>
  <si>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</si>
  <si>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</si>
  <si>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</si>
  <si>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</si>
  <si>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</si>
  <si>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</si>
  <si>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</si>
  <si>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</si>
  <si>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</si>
  <si>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</si>
  <si>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</si>
  <si>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</si>
  <si>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</si>
  <si>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</si>
  <si>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</si>
  <si>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</si>
  <si>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</si>
  <si>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</si>
  <si>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</si>
  <si>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</si>
  <si>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</si>
  <si>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</si>
  <si>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</si>
  <si>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</si>
  <si>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</si>
  <si>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</si>
  <si>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</si>
  <si>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</si>
  <si>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</si>
  <si>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</si>
  <si>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</si>
  <si>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</si>
  <si>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</si>
  <si>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</si>
  <si>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</si>
  <si>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</si>
  <si>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</si>
  <si>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</si>
  <si>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</si>
  <si>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</si>
  <si>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</si>
  <si>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</si>
  <si>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</si>
  <si>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</si>
  <si>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</si>
  <si>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</si>
  <si>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</si>
  <si>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</si>
  <si>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</si>
  <si>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</si>
  <si>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</si>
  <si>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</si>
  <si>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</si>
  <si>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</si>
  <si>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</si>
  <si>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</si>
  <si>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</si>
  <si>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</si>
  <si>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</si>
  <si>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</si>
  <si>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</si>
  <si>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</si>
  <si>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</si>
  <si>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</si>
  <si>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</si>
  <si>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</si>
  <si>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</si>
  <si>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</si>
  <si>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</si>
  <si>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</si>
  <si>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</si>
  <si>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</si>
  <si>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</si>
  <si>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</si>
  <si>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</si>
  <si>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</si>
  <si>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</si>
  <si>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</si>
  <si>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</si>
  <si>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</si>
  <si>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</si>
  <si>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</si>
  <si>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</si>
  <si>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</si>
  <si>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</si>
  <si>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</si>
  <si>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</si>
  <si>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</si>
  <si>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</si>
  <si>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</si>
  <si>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</si>
  <si>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</si>
  <si>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</si>
  <si>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</si>
  <si>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</si>
  <si>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</si>
  <si>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</si>
  <si>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</si>
  <si>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</si>
  <si>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</si>
  <si>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</si>
  <si>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</si>
  <si>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</si>
  <si>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</si>
  <si>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</si>
  <si>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</si>
  <si>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</si>
  <si>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</si>
  <si>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</si>
  <si>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</si>
  <si>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</si>
  <si>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</si>
  <si>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</si>
  <si>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</si>
  <si>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</si>
  <si>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</si>
  <si>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</si>
  <si>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</si>
  <si>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</si>
  <si>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</si>
  <si>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</si>
  <si>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</si>
  <si>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</si>
  <si>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</si>
  <si>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</si>
  <si>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</si>
  <si>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</si>
  <si>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</si>
  <si>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</si>
  <si>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</si>
  <si>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</si>
  <si>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</si>
  <si>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</si>
  <si>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</si>
  <si>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</si>
  <si>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</si>
  <si>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</si>
  <si>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</si>
  <si>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</si>
  <si>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</si>
  <si>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</si>
  <si>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</si>
  <si>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</si>
  <si>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</si>
  <si>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</si>
  <si>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</si>
  <si>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</si>
  <si>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</si>
  <si>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</si>
  <si>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</si>
  <si>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</si>
  <si>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</si>
  <si>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</si>
  <si>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</si>
  <si>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</si>
  <si>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</si>
  <si>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</si>
  <si>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</si>
  <si>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</si>
  <si>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</si>
  <si>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</si>
  <si>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</si>
  <si>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</si>
  <si>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</si>
  <si>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</si>
  <si>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</si>
  <si>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</si>
  <si>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</si>
  <si>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</si>
  <si>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</si>
  <si>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</si>
  <si>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</si>
  <si>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</si>
  <si>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</si>
  <si>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</si>
  <si>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</si>
  <si>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</si>
  <si>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</si>
  <si>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</si>
  <si>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</si>
  <si>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</si>
  <si>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</si>
  <si>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</si>
  <si>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</si>
  <si>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</si>
  <si>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</si>
  <si>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</si>
  <si>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</si>
  <si>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</si>
  <si>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</si>
  <si>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</si>
  <si>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</si>
  <si>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</si>
  <si>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</si>
  <si>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</si>
  <si>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</si>
  <si>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</si>
  <si>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</si>
  <si>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</si>
  <si>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</si>
  <si>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</si>
  <si>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</si>
  <si>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</si>
  <si>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</si>
  <si>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</si>
  <si>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</si>
  <si>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</si>
  <si>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</si>
  <si>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</si>
  <si>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</si>
  <si>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</si>
  <si>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</si>
  <si>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</si>
  <si>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</si>
  <si>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</si>
  <si>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</si>
  <si>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</si>
  <si>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</si>
  <si>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</si>
  <si>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</si>
  <si>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</si>
  <si>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</si>
  <si>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</si>
  <si>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</si>
  <si>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</si>
  <si>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</si>
  <si>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</si>
  <si>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</si>
  <si>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</si>
  <si>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</si>
  <si>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</si>
  <si>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</si>
  <si>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</si>
  <si>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</si>
  <si>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</si>
  <si>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</si>
  <si>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</si>
  <si>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</si>
  <si>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</si>
  <si>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</si>
  <si>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</si>
  <si>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</si>
  <si>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</si>
  <si>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</si>
  <si>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</si>
  <si>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</si>
  <si>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</si>
  <si>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</si>
  <si>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</si>
  <si>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</si>
  <si>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</si>
  <si>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</si>
  <si>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</si>
  <si>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</si>
  <si>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</si>
  <si>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</si>
  <si>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</si>
  <si>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</si>
  <si>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</si>
  <si>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</si>
  <si>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</si>
  <si>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</si>
  <si>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</si>
  <si>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</si>
  <si>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</si>
  <si>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</si>
  <si>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</si>
  <si>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</si>
  <si>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</si>
  <si>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</si>
  <si>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</si>
  <si>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</si>
  <si>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</si>
  <si>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</si>
  <si>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</si>
  <si>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</si>
  <si>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</si>
  <si>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</si>
  <si>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</si>
  <si>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</si>
  <si>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</si>
  <si>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</si>
  <si>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</si>
  <si>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</si>
  <si>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</si>
  <si>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</si>
  <si>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</si>
  <si>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</si>
  <si>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</si>
  <si>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</si>
  <si>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</si>
  <si>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</si>
  <si>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</si>
  <si>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</si>
  <si>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</si>
  <si>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</si>
  <si>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</si>
  <si>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</si>
  <si>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</si>
  <si>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</si>
  <si>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</si>
  <si>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</si>
  <si>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</si>
  <si>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</si>
  <si>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</si>
  <si>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</si>
  <si>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</si>
  <si>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</si>
  <si>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</si>
  <si>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</si>
  <si>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</si>
  <si>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</si>
  <si>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</si>
  <si>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</si>
  <si>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</si>
  <si>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</si>
  <si>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</si>
  <si>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</si>
  <si>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</si>
  <si>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</si>
  <si>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</si>
  <si>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</si>
  <si>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</si>
  <si>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</si>
  <si>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</si>
  <si>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</si>
  <si>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</si>
  <si>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</si>
  <si>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</si>
  <si>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</si>
  <si>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</si>
  <si>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</si>
  <si>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</si>
  <si>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</si>
  <si>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</si>
  <si>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</si>
  <si>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</si>
  <si>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</si>
  <si>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</si>
  <si>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</si>
  <si>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</si>
  <si>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</si>
  <si>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</si>
  <si>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</si>
  <si>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</si>
  <si>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</si>
  <si>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</si>
  <si>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</si>
  <si>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</si>
  <si>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</si>
  <si>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</si>
  <si>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</si>
  <si>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</si>
  <si>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</si>
  <si>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</si>
  <si>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</si>
  <si>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</si>
  <si>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</si>
  <si>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</si>
  <si>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</si>
  <si>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</si>
  <si>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</si>
  <si>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</si>
  <si>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</si>
  <si>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</si>
  <si>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</si>
  <si>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</si>
  <si>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</si>
  <si>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</si>
  <si>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</si>
  <si>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</si>
  <si>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</si>
  <si>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</si>
  <si>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</si>
  <si>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</si>
  <si>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</si>
  <si>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</si>
  <si>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</si>
  <si>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</si>
  <si>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</si>
  <si>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</si>
  <si>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</si>
  <si>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</si>
  <si>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</si>
  <si>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</si>
  <si>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</si>
  <si>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</si>
  <si>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</si>
  <si>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</si>
  <si>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</si>
  <si>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</si>
  <si>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</si>
  <si>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</si>
  <si>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</si>
  <si>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</si>
  <si>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</si>
  <si>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</si>
  <si>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</si>
  <si>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</si>
  <si>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</si>
  <si>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</si>
  <si>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</si>
  <si>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</si>
  <si>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</si>
  <si>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</si>
  <si>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</si>
  <si>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</si>
  <si>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</si>
  <si>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</si>
  <si>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</si>
  <si>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</si>
  <si>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</si>
  <si>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</si>
  <si>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</si>
  <si>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</si>
  <si>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</si>
  <si>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</si>
  <si>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</si>
  <si>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</si>
  <si>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</si>
  <si>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</si>
  <si>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</si>
  <si>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</si>
  <si>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</si>
  <si>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</si>
  <si>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</si>
  <si>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</si>
  <si>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</si>
  <si>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</si>
  <si>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</si>
  <si>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</si>
  <si>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</si>
  <si>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</si>
  <si>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</si>
  <si>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</si>
  <si>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</si>
  <si>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</si>
  <si>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</si>
  <si>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</si>
  <si>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</si>
  <si>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</si>
  <si>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</si>
  <si>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</si>
  <si>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</si>
  <si>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</si>
  <si>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</si>
  <si>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</si>
  <si>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</si>
  <si>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</si>
  <si>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</si>
  <si>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</si>
  <si>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</si>
  <si>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</si>
  <si>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</si>
  <si>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</si>
  <si>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</si>
  <si>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</si>
  <si>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</si>
  <si>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</si>
  <si>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</si>
  <si>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</si>
  <si>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</si>
  <si>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</si>
  <si>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</si>
  <si>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</si>
  <si>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</si>
  <si>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</si>
  <si>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</si>
  <si>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</si>
  <si>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</si>
  <si>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</si>
  <si>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</si>
  <si>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</si>
  <si>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</si>
  <si>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</si>
  <si>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</si>
  <si>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</si>
  <si>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</si>
  <si>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</si>
  <si>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</si>
  <si>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</si>
  <si>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</si>
  <si>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</si>
  <si>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</si>
  <si>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</si>
  <si>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</si>
  <si>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</si>
  <si>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</si>
  <si>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</si>
  <si>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</si>
  <si>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</si>
  <si>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</si>
  <si>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</si>
  <si>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</si>
  <si>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</si>
  <si>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</si>
  <si>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</si>
  <si>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</si>
  <si>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</si>
  <si>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</si>
  <si>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</si>
  <si>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</si>
  <si>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</si>
  <si>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</si>
  <si>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</si>
  <si>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</si>
  <si>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</si>
  <si>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</si>
  <si>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</si>
  <si>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</si>
  <si>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</si>
  <si>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</si>
  <si>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</si>
  <si>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</si>
  <si>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</si>
  <si>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</si>
  <si>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</si>
  <si>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</si>
  <si>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</si>
  <si>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</si>
  <si>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</si>
  <si>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</si>
  <si>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</si>
  <si>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</si>
  <si>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</si>
  <si>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</si>
  <si>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</si>
  <si>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</si>
  <si>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</si>
  <si>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</si>
  <si>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</si>
  <si>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</si>
  <si>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</si>
  <si>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</si>
  <si>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</si>
  <si>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</si>
  <si>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</si>
  <si>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</si>
  <si>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</si>
  <si>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</si>
  <si>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</si>
  <si>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</si>
  <si>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</si>
  <si>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</si>
  <si>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</si>
  <si>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</si>
  <si>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</si>
  <si>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</si>
  <si>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</si>
  <si>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</si>
  <si>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</si>
  <si>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</si>
  <si>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</si>
  <si>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</si>
  <si>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</si>
  <si>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</si>
  <si>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</si>
  <si>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</si>
  <si>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</si>
  <si>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</si>
  <si>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</si>
  <si>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</si>
  <si>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</si>
  <si>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</si>
  <si>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</si>
  <si>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</si>
  <si>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</si>
  <si>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</si>
  <si>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</si>
  <si>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</si>
  <si>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</si>
  <si>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</si>
  <si>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</si>
  <si>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</si>
  <si>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</si>
  <si>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</si>
  <si>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</si>
  <si>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</si>
  <si>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</si>
  <si>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</si>
  <si>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</si>
  <si>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</si>
  <si>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</si>
  <si>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</si>
  <si>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</si>
  <si>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</si>
  <si>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</si>
  <si>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</si>
  <si>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</si>
  <si>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</si>
  <si>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</si>
  <si>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</si>
  <si>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</si>
  <si>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</si>
  <si>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</si>
  <si>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</si>
  <si>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</si>
  <si>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</si>
  <si>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</si>
  <si>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</si>
  <si>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</si>
  <si>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</si>
  <si>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</si>
  <si>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</si>
  <si>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</si>
  <si>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</si>
  <si>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</si>
  <si>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</si>
  <si>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</si>
  <si>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</si>
  <si>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</si>
  <si>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</si>
  <si>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</si>
  <si>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</si>
  <si>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</si>
  <si>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</si>
  <si>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</si>
  <si>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</si>
  <si>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</si>
  <si>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</si>
  <si>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</si>
  <si>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</si>
  <si>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</si>
  <si>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</si>
  <si>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</si>
  <si>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</si>
  <si>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</si>
  <si>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</si>
  <si>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</si>
  <si>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</si>
  <si>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</si>
  <si>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</si>
  <si>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</si>
  <si>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</si>
  <si>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</si>
  <si>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</si>
  <si>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</si>
  <si>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</si>
  <si>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</si>
  <si>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</si>
  <si>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</si>
  <si>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</si>
  <si>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</si>
  <si>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</si>
  <si>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</si>
  <si>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</si>
  <si>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</si>
  <si>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</si>
  <si>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</si>
  <si>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</si>
  <si>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</si>
  <si>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</si>
  <si>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</si>
  <si>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</si>
  <si>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</si>
  <si>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</si>
  <si>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</si>
  <si>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</si>
  <si>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</si>
  <si>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</si>
  <si>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</si>
  <si>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</si>
  <si>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</si>
  <si>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</si>
  <si>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</si>
  <si>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</si>
  <si>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</si>
  <si>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</si>
  <si>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</si>
  <si>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</si>
  <si>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</si>
  <si>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</si>
  <si>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</si>
  <si>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</si>
  <si>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</si>
  <si>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</si>
  <si>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</si>
  <si>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</si>
  <si>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</si>
  <si>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</si>
  <si>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</si>
  <si>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</si>
  <si>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</si>
  <si>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</si>
  <si>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</si>
  <si>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</si>
  <si>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</si>
  <si>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</si>
  <si>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</si>
  <si>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</si>
  <si>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</si>
  <si>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</si>
  <si>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</si>
  <si>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</si>
  <si>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</si>
  <si>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</si>
  <si>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</si>
  <si>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</si>
  <si>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</si>
  <si>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</si>
  <si>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</si>
  <si>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</si>
  <si>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</si>
  <si>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</si>
  <si>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</si>
  <si>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</si>
  <si>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</si>
  <si>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</si>
  <si>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</si>
  <si>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</si>
  <si>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</si>
  <si>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</si>
  <si>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</si>
  <si>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</si>
  <si>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</si>
  <si>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</si>
  <si>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</si>
  <si>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</si>
  <si>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</si>
  <si>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</si>
  <si>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</si>
  <si>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</si>
  <si>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</si>
  <si>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</si>
  <si>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</si>
  <si>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</si>
  <si>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</si>
  <si>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</si>
  <si>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</si>
  <si>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</si>
  <si>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</si>
  <si>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</si>
  <si>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</si>
  <si>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</si>
  <si>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</si>
  <si>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</si>
  <si>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</si>
  <si>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</si>
  <si>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</si>
  <si>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</si>
  <si>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</si>
  <si>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</si>
  <si>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</si>
  <si>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</si>
  <si>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</si>
  <si>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</si>
  <si>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</si>
  <si>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</si>
  <si>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</si>
  <si>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</si>
  <si>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</si>
  <si>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</si>
  <si>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</si>
  <si>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</si>
  <si>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</si>
  <si>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</si>
  <si>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</si>
  <si>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</si>
  <si>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</si>
  <si>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</si>
  <si>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</si>
  <si>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</si>
  <si>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</si>
  <si>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</si>
  <si>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</si>
  <si>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</si>
  <si>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</si>
  <si>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</si>
  <si>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</si>
  <si>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</si>
  <si>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</si>
  <si>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</si>
  <si>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</si>
  <si>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</si>
  <si>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</si>
  <si>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</si>
  <si>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</si>
  <si>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</si>
  <si>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</si>
  <si>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</si>
  <si>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</si>
  <si>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</si>
  <si>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</si>
  <si>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</si>
  <si>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</si>
  <si>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</si>
  <si>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</si>
  <si>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</si>
  <si>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</si>
  <si>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</si>
  <si>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</si>
  <si>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</si>
  <si>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</si>
  <si>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</si>
  <si>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</si>
  <si>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</si>
  <si>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</si>
  <si>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</si>
  <si>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</si>
  <si>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</si>
  <si>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</si>
  <si>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</si>
  <si>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</si>
  <si>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</si>
  <si>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</si>
  <si>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</si>
  <si>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</si>
  <si>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</si>
  <si>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</si>
  <si>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</si>
  <si>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</si>
  <si>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</si>
  <si>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</si>
  <si>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</si>
  <si>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</si>
  <si>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</si>
  <si>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</si>
  <si>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</si>
  <si>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</si>
  <si>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</si>
  <si>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</si>
  <si>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</si>
  <si>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</si>
  <si>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</si>
  <si>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</si>
  <si>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</si>
  <si>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</si>
  <si>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</si>
  <si>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</si>
  <si>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</si>
  <si>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</si>
  <si>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</si>
  <si>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</si>
  <si>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</si>
  <si>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</si>
  <si>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</si>
  <si>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</si>
  <si>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</si>
  <si>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</si>
  <si>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</si>
  <si>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</si>
  <si>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</si>
  <si>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</si>
  <si>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</si>
  <si>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</si>
  <si>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</si>
  <si>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</si>
  <si>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</si>
  <si>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</si>
  <si>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</si>
  <si>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</si>
  <si>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</si>
  <si>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</si>
  <si>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</si>
  <si>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</si>
  <si>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</si>
  <si>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</si>
  <si>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</si>
  <si>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</si>
  <si>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</si>
  <si>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</si>
  <si>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</si>
  <si>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</si>
  <si>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</si>
  <si>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</si>
  <si>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</si>
  <si>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</si>
  <si>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</si>
  <si>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</si>
  <si>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</si>
  <si>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</si>
  <si>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</si>
  <si>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</si>
  <si>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</si>
  <si>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</si>
  <si>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</si>
  <si>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</si>
  <si>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</si>
  <si>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</si>
  <si>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</si>
  <si>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</si>
  <si>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</si>
  <si>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</si>
  <si>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</si>
  <si>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</si>
  <si>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</si>
  <si>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</si>
  <si>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</si>
  <si>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</si>
  <si>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</si>
  <si>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</si>
  <si>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</si>
  <si>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</si>
  <si>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</si>
  <si>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</si>
  <si>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</si>
  <si>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</si>
  <si>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</si>
  <si>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</si>
  <si>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</si>
  <si>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</si>
  <si>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</si>
  <si>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</si>
  <si>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</si>
  <si>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</si>
  <si>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</si>
  <si>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</si>
  <si>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</si>
  <si>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</si>
  <si>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</si>
  <si>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</si>
  <si>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</si>
  <si>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</si>
  <si>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</si>
  <si>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</si>
  <si>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</si>
  <si>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</si>
  <si>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</si>
  <si>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</si>
  <si>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</si>
  <si>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</si>
  <si>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</si>
  <si>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</si>
  <si>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</si>
  <si>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</si>
  <si>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</si>
  <si>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</si>
  <si>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</si>
  <si>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</si>
  <si>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</si>
  <si>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</si>
  <si>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</si>
  <si>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</si>
  <si>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</si>
  <si>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</si>
  <si>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</si>
  <si>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</si>
  <si>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</si>
  <si>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</si>
  <si>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</si>
  <si>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</si>
  <si>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</si>
  <si>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</si>
  <si>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</si>
  <si>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</si>
  <si>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</si>
  <si>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</si>
  <si>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</si>
  <si>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</si>
  <si>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</si>
  <si>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</si>
  <si>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</si>
  <si>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</si>
  <si>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</si>
  <si>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</si>
  <si>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</si>
  <si>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</si>
  <si>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</si>
  <si>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</si>
  <si>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</si>
  <si>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</si>
  <si>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</si>
  <si>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</si>
  <si>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</si>
  <si>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</si>
  <si>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</si>
  <si>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</si>
  <si>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</si>
  <si>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</si>
  <si>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</si>
  <si>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</si>
  <si>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</si>
  <si>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</si>
  <si>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</si>
  <si>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</si>
  <si>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</si>
  <si>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</si>
  <si>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</si>
  <si>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</si>
  <si>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</si>
  <si>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</si>
  <si>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</si>
  <si>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</si>
  <si>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</si>
  <si>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</si>
  <si>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</si>
  <si>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</si>
  <si>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</si>
  <si>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</si>
  <si>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</si>
  <si>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</si>
  <si>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</si>
  <si>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</si>
  <si>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</si>
  <si>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</si>
  <si>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</si>
  <si>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</si>
  <si>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</si>
  <si>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</si>
  <si>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</si>
  <si>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</si>
  <si>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</si>
  <si>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</si>
  <si>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</si>
  <si>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</si>
  <si>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</si>
  <si>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</si>
  <si>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</si>
  <si>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</si>
  <si>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</si>
  <si>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</si>
  <si>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</si>
  <si>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</si>
  <si>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</si>
  <si>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</si>
  <si>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</si>
  <si>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</si>
  <si>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</si>
  <si>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</si>
  <si>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</si>
  <si>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</si>
  <si>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</si>
  <si>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</si>
  <si>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</si>
  <si>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</si>
  <si>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</si>
  <si>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</si>
  <si>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</si>
  <si>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</si>
  <si>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</si>
  <si>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</si>
  <si>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</si>
  <si>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</si>
  <si>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</si>
  <si>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</si>
  <si>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</si>
  <si>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</si>
  <si>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</si>
  <si>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</si>
  <si>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</si>
  <si>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</si>
  <si>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</si>
  <si>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</si>
  <si>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</si>
  <si>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</si>
  <si>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</si>
  <si>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</si>
  <si>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</si>
  <si>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</si>
  <si>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</si>
  <si>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</si>
  <si>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</si>
  <si>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</si>
  <si>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</si>
  <si>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</si>
  <si>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</si>
  <si>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</si>
  <si>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</si>
  <si>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</si>
  <si>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</si>
  <si>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</si>
  <si>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</si>
  <si>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</si>
  <si>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</si>
  <si>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</si>
  <si>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</si>
  <si>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</si>
  <si>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</si>
  <si>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</si>
  <si>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</si>
  <si>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</si>
  <si>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</si>
  <si>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</si>
  <si>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</si>
  <si>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</si>
  <si>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</si>
  <si>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</si>
  <si>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</si>
  <si>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</si>
  <si>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</si>
  <si>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</si>
  <si>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</si>
  <si>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</si>
  <si>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</si>
  <si>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</si>
  <si>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</si>
  <si>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</si>
  <si>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</si>
  <si>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</si>
  <si>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</si>
  <si>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</si>
  <si>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</si>
  <si>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</si>
  <si>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</si>
  <si>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</si>
  <si>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</si>
  <si>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</si>
  <si>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</si>
  <si>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</si>
  <si>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</si>
  <si>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</si>
  <si>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</si>
  <si>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</si>
  <si>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</si>
  <si>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</si>
  <si>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</si>
  <si>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</si>
  <si>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</si>
  <si>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</si>
  <si>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</si>
  <si>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</si>
  <si>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</si>
  <si>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</si>
  <si>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</si>
  <si>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</si>
  <si>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</si>
  <si>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</si>
  <si>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</si>
  <si>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</si>
  <si>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</si>
  <si>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</si>
  <si>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</si>
  <si>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</si>
  <si>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</si>
  <si>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</si>
  <si>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</si>
  <si>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</si>
  <si>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</si>
  <si>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</si>
  <si>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</si>
  <si>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</si>
  <si>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</si>
  <si>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</si>
  <si>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</si>
  <si>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</si>
  <si>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</si>
  <si>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</si>
  <si>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</si>
  <si>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</si>
  <si>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</si>
  <si>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</si>
  <si>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</si>
  <si>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</si>
  <si>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</si>
  <si>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</si>
  <si>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</si>
  <si>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</si>
  <si>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</si>
  <si>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</si>
  <si>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</si>
  <si>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</si>
  <si>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</si>
  <si>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</si>
  <si>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</si>
  <si>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</si>
  <si>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</si>
  <si>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</si>
  <si>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</si>
  <si>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</si>
  <si>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</si>
  <si>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</si>
  <si>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</si>
  <si>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</si>
  <si>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</si>
  <si>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</si>
  <si>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</si>
  <si>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</si>
  <si>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</si>
  <si>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</si>
  <si>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</si>
  <si>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</si>
  <si>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</si>
  <si>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</si>
  <si>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</si>
  <si>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</si>
  <si>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</si>
  <si>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</si>
  <si>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</si>
  <si>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</si>
  <si>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</si>
  <si>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</si>
  <si>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</si>
  <si>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</si>
  <si>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</si>
  <si>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</si>
  <si>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</si>
  <si>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</si>
  <si>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</si>
  <si>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</si>
  <si>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</si>
  <si>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</si>
  <si>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</si>
  <si>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</si>
  <si>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</si>
  <si>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</si>
  <si>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</si>
  <si>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</si>
  <si>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</si>
  <si>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</si>
  <si>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</si>
  <si>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</si>
  <si>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</si>
  <si>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</si>
  <si>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</si>
  <si>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</si>
  <si>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</si>
  <si>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</si>
  <si>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</si>
  <si>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</si>
  <si>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</si>
  <si>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</si>
  <si>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</si>
  <si>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</si>
  <si>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</si>
  <si>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</si>
  <si>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</si>
  <si>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</si>
  <si>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</si>
  <si>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</si>
  <si>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</si>
  <si>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</si>
  <si>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</si>
  <si>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</si>
  <si>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</si>
  <si>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</si>
  <si>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</si>
  <si>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</si>
  <si>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</si>
  <si>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</si>
  <si>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</si>
  <si>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</si>
  <si>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</si>
  <si>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</si>
  <si>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</si>
  <si>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</si>
  <si>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</si>
  <si>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</si>
  <si>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</si>
  <si>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</si>
  <si>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</si>
  <si>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</si>
  <si>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</si>
  <si>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</si>
  <si>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</si>
  <si>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</si>
  <si>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</si>
  <si>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</si>
  <si>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</si>
  <si>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</si>
  <si>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</si>
  <si>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</si>
  <si>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</si>
  <si>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</si>
  <si>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</si>
  <si>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</si>
  <si>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</si>
  <si>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</si>
  <si>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</si>
  <si>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</si>
  <si>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</si>
  <si>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</si>
  <si>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</si>
  <si>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</si>
  <si>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</si>
  <si>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</si>
  <si>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</si>
  <si>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</si>
  <si>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</si>
  <si>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</si>
  <si>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</si>
  <si>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</si>
  <si>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</si>
  <si>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</si>
  <si>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</si>
  <si>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</si>
  <si>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</si>
  <si>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</si>
  <si>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</si>
  <si>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</si>
  <si>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</si>
  <si>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</si>
  <si>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</si>
  <si>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</si>
  <si>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</si>
  <si>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</si>
  <si>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</si>
  <si>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</si>
  <si>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</si>
  <si>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</si>
  <si>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</si>
  <si>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</si>
  <si>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</si>
  <si>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</si>
  <si>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</si>
  <si>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</si>
  <si>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</si>
  <si>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</si>
  <si>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</si>
  <si>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</si>
  <si>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</si>
  <si>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</si>
  <si>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</si>
  <si>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</si>
  <si>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</si>
  <si>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</si>
  <si>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</si>
  <si>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</si>
  <si>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</si>
  <si>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</si>
  <si>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</si>
  <si>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</si>
  <si>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</si>
  <si>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</si>
  <si>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</si>
  <si>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</si>
  <si>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</si>
  <si>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</si>
  <si>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</si>
  <si>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</si>
  <si>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</si>
  <si>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</si>
  <si>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</si>
  <si>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</si>
  <si>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</si>
  <si>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</si>
  <si>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</si>
  <si>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</si>
  <si>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</si>
  <si>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</si>
  <si>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</si>
  <si>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</si>
  <si>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</si>
  <si>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</si>
  <si>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</si>
  <si>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</si>
  <si>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</si>
  <si>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</si>
  <si>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</si>
  <si>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</si>
  <si>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</si>
  <si>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</si>
  <si>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</si>
  <si>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</si>
  <si>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</si>
  <si>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</si>
  <si>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</si>
  <si>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</si>
  <si>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</si>
  <si>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</si>
  <si>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</si>
  <si>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</si>
  <si>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</si>
  <si>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</si>
  <si>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</si>
  <si>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</si>
  <si>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</si>
  <si>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</si>
  <si>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</si>
  <si>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</si>
  <si>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</si>
  <si>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</si>
  <si>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</si>
  <si>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</si>
  <si>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</si>
  <si>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</si>
  <si>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</si>
  <si>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</si>
  <si>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</si>
  <si>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</si>
  <si>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</si>
  <si>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</si>
  <si>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</si>
  <si>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</si>
  <si>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</si>
  <si>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</si>
  <si>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</si>
  <si>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</si>
  <si>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</si>
  <si>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</si>
  <si>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</si>
  <si>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</si>
  <si>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</si>
  <si>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</si>
  <si>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</si>
  <si>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</si>
  <si>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</si>
  <si>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</si>
  <si>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</si>
  <si>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</si>
  <si>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</si>
  <si>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</si>
  <si>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</si>
  <si>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</si>
  <si>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</si>
  <si>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</si>
  <si>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</si>
  <si>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</si>
  <si>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</si>
  <si>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</si>
  <si>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</si>
  <si>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</si>
  <si>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</si>
  <si>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</si>
  <si>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</si>
  <si>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</si>
  <si>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</si>
  <si>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</si>
  <si>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</si>
  <si>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</si>
  <si>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</si>
  <si>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</si>
  <si>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</si>
  <si>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</si>
  <si>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</si>
  <si>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</si>
  <si>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</si>
  <si>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</si>
  <si>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</si>
  <si>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</si>
  <si>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</si>
  <si>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</si>
  <si>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</si>
  <si>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</si>
  <si>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</si>
  <si>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</si>
  <si>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</si>
  <si>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</si>
  <si>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</si>
  <si>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</si>
  <si>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</si>
  <si>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</si>
  <si>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</si>
  <si>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</si>
  <si>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</si>
  <si>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</si>
  <si>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</si>
  <si>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</si>
  <si>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</si>
  <si>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</si>
  <si>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</si>
  <si>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</si>
  <si>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</si>
  <si>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</si>
  <si>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</si>
  <si>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</si>
  <si>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</si>
  <si>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</si>
  <si>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</si>
  <si>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</si>
  <si>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</si>
  <si>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</si>
  <si>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</si>
  <si>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</si>
  <si>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</si>
  <si>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</si>
  <si>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</si>
  <si>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</si>
  <si>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</si>
  <si>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</si>
  <si>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</si>
  <si>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</si>
  <si>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</si>
  <si>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</si>
  <si>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</si>
  <si>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</si>
  <si>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</si>
  <si>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</si>
  <si>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</si>
  <si>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</si>
  <si>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</si>
  <si>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</si>
  <si>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</si>
  <si>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</si>
  <si>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</si>
  <si>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</si>
  <si>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</si>
  <si>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</si>
  <si>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</si>
  <si>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</si>
  <si>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</si>
  <si>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</si>
  <si>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</si>
  <si>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</si>
  <si>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</si>
  <si>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</si>
  <si>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</si>
  <si>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</si>
  <si>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</si>
  <si>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</si>
  <si>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</si>
  <si>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</si>
  <si>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</si>
  <si>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</si>
  <si>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</si>
  <si>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</si>
  <si>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</si>
  <si>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</si>
  <si>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</si>
  <si>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</si>
  <si>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</si>
  <si>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</si>
  <si>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</si>
  <si>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</si>
  <si>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</si>
  <si>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</si>
  <si>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</si>
  <si>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</si>
  <si>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</si>
  <si>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</si>
  <si>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</si>
  <si>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</si>
  <si>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</si>
  <si>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</si>
  <si>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</si>
  <si>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</si>
  <si>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</si>
  <si>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</si>
  <si>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</si>
  <si>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</si>
  <si>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</si>
  <si>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</si>
  <si>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</si>
  <si>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</si>
  <si>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</si>
  <si>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</si>
  <si>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</si>
  <si>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</si>
  <si>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</si>
  <si>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</si>
  <si>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</si>
  <si>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</si>
  <si>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</si>
  <si>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</si>
  <si>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</si>
  <si>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</si>
  <si>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</si>
  <si>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</si>
  <si>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</si>
  <si>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</si>
  <si>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</si>
  <si>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</si>
  <si>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</si>
  <si>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</si>
  <si>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</si>
  <si>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</si>
  <si>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</si>
  <si>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</si>
  <si>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</si>
  <si>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</si>
  <si>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</si>
  <si>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</si>
  <si>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</si>
  <si>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</si>
  <si>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</si>
  <si>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</si>
  <si>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</si>
  <si>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</si>
  <si>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</si>
  <si>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</si>
  <si>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</si>
  <si>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</si>
  <si>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</si>
  <si>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</si>
  <si>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</si>
  <si>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</si>
  <si>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</si>
  <si>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</si>
  <si>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</si>
  <si>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</si>
  <si>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</si>
  <si>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</si>
  <si>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</si>
  <si>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</si>
  <si>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</si>
  <si>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</si>
  <si>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</si>
  <si>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</si>
  <si>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</si>
  <si>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</si>
  <si>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</si>
  <si>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</si>
  <si>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</si>
  <si>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</si>
  <si>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</si>
  <si>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</si>
  <si>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</si>
  <si>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</si>
  <si>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</si>
  <si>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</si>
  <si>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</si>
  <si>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</si>
  <si>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</si>
  <si>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</si>
  <si>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</si>
  <si>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</si>
  <si>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</si>
  <si>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</si>
  <si>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</si>
  <si>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</si>
  <si>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</si>
  <si>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</si>
  <si>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</si>
  <si>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</si>
  <si>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</si>
  <si>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</si>
  <si>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</si>
  <si>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</si>
  <si>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</si>
  <si>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</si>
  <si>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</si>
  <si>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</si>
  <si>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</si>
  <si>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</si>
  <si>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</si>
  <si>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</si>
  <si>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</si>
  <si>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</si>
  <si>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</si>
  <si>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</si>
  <si>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</si>
  <si>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</si>
  <si>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</si>
  <si>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</si>
  <si>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</si>
  <si>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</si>
  <si>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</si>
  <si>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</si>
  <si>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</si>
  <si>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</si>
  <si>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</si>
  <si>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</si>
  <si>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</si>
  <si>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</si>
  <si>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</si>
  <si>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</si>
  <si>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</si>
  <si>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</si>
  <si>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</si>
  <si>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</si>
  <si>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</si>
  <si>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</si>
  <si>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</si>
  <si>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</si>
  <si>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</si>
  <si>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</si>
  <si>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</si>
  <si>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</si>
  <si>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</si>
  <si>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</si>
  <si>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</si>
  <si>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</si>
  <si>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</si>
  <si>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</si>
  <si>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</si>
  <si>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</si>
  <si>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</si>
  <si>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</si>
  <si>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</si>
  <si>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</si>
  <si>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</si>
  <si>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</si>
  <si>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</si>
  <si>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</si>
  <si>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</si>
  <si>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</si>
  <si>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</si>
  <si>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</si>
  <si>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</si>
  <si>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</si>
  <si>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</si>
  <si>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</si>
  <si>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</si>
  <si>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</si>
  <si>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</si>
  <si>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</si>
  <si>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</si>
  <si>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</si>
  <si>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</si>
  <si>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</si>
  <si>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</si>
  <si>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</si>
  <si>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</si>
  <si>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</si>
  <si>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</si>
  <si>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</si>
  <si>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</si>
  <si>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</si>
  <si>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</si>
  <si>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</si>
  <si>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</si>
  <si>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</si>
  <si>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</si>
  <si>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</si>
  <si>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</si>
  <si>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</si>
  <si>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</si>
  <si>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</si>
  <si>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</si>
  <si>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</si>
  <si>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</si>
  <si>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</si>
  <si>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</si>
  <si>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</si>
  <si>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</si>
  <si>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</si>
  <si>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</si>
  <si>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</si>
  <si>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</si>
  <si>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</si>
  <si>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</si>
  <si>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</si>
  <si>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</si>
  <si>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</si>
  <si>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</si>
  <si>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</si>
  <si>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</si>
  <si>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</si>
  <si>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</si>
  <si>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</si>
  <si>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</si>
  <si>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</si>
  <si>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</si>
  <si>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</si>
  <si>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</si>
  <si>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</si>
  <si>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</si>
  <si>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</si>
  <si>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</si>
  <si>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</si>
  <si>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</si>
  <si>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</si>
  <si>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</si>
  <si>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</si>
  <si>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</si>
  <si>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</si>
  <si>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</si>
  <si>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</si>
  <si>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</si>
  <si>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</si>
  <si>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</si>
  <si>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</si>
  <si>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</si>
  <si>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</si>
  <si>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</si>
  <si>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</si>
  <si>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</si>
  <si>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</si>
  <si>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</si>
  <si>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</si>
  <si>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</si>
  <si>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</si>
  <si>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</si>
  <si>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</si>
  <si>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</si>
  <si>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</si>
  <si>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</si>
  <si>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</si>
  <si>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</si>
  <si>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</si>
  <si>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</si>
  <si>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</si>
  <si>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</si>
  <si>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</si>
  <si>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</si>
  <si>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</si>
  <si>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</si>
  <si>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</si>
  <si>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</si>
  <si>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</si>
  <si>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</si>
  <si>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</si>
  <si>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</si>
  <si>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</si>
  <si>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</si>
  <si>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</si>
  <si>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</si>
  <si>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</si>
  <si>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</si>
  <si>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</si>
  <si>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</si>
  <si>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</si>
  <si>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</si>
  <si>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</si>
  <si>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</si>
  <si>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</si>
  <si>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</si>
  <si>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</si>
  <si>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</si>
  <si>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</si>
  <si>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</si>
  <si>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</si>
  <si>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</si>
  <si>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</si>
  <si>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</si>
  <si>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</si>
  <si>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</si>
  <si>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</si>
  <si>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</si>
  <si>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</si>
  <si>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</si>
  <si>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</si>
  <si>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</si>
  <si>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</si>
  <si>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</si>
  <si>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</si>
  <si>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</si>
  <si>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</si>
  <si>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</si>
  <si>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</si>
  <si>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</si>
  <si>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</si>
  <si>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</si>
  <si>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</si>
  <si>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</si>
  <si>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</si>
  <si>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</si>
  <si>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</si>
  <si>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</si>
  <si>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</si>
  <si>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</si>
  <si>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</si>
  <si>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</si>
  <si>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</si>
  <si>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</si>
  <si>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</si>
  <si>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</si>
  <si>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</si>
  <si>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</si>
  <si>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</si>
  <si>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</si>
  <si>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</si>
  <si>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</si>
  <si>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</si>
  <si>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</si>
  <si>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</si>
  <si>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</si>
  <si>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</si>
  <si>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</si>
  <si>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</si>
  <si>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</si>
  <si>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</si>
  <si>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</si>
  <si>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</si>
  <si>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</si>
  <si>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</si>
  <si>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</si>
  <si>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</si>
  <si>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</si>
  <si>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</si>
  <si>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</si>
  <si>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</si>
  <si>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</si>
  <si>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</si>
  <si>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</si>
  <si>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</si>
  <si>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</si>
  <si>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</si>
  <si>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</si>
  <si>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</si>
  <si>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</si>
  <si>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</si>
  <si>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</si>
  <si>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</si>
  <si>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</si>
  <si>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</si>
  <si>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</si>
  <si>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</si>
  <si>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</si>
  <si>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</si>
  <si>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</si>
  <si>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</si>
  <si>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</si>
  <si>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</si>
  <si>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</si>
  <si>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</si>
  <si>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</si>
  <si>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</si>
  <si>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</si>
  <si>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</si>
  <si>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</si>
  <si>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</si>
  <si>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</si>
  <si>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</si>
  <si>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</si>
  <si>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</si>
  <si>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</si>
  <si>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</si>
  <si>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</si>
  <si>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</si>
  <si>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</si>
  <si>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</si>
  <si>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</si>
  <si>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</si>
  <si>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</si>
  <si>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</si>
  <si>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</si>
  <si>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</si>
  <si>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</si>
  <si>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</si>
  <si>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</si>
  <si>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</si>
  <si>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</si>
  <si>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</si>
  <si>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</si>
  <si>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</si>
  <si>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</si>
  <si>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</si>
  <si>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</si>
  <si>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</si>
  <si>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</si>
  <si>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</si>
  <si>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</si>
  <si>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</si>
  <si>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</si>
  <si>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</si>
  <si>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</si>
  <si>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</si>
  <si>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</si>
  <si>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</si>
  <si>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</si>
  <si>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</si>
  <si>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</si>
  <si>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</si>
  <si>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</si>
  <si>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</si>
  <si>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</si>
  <si>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</si>
  <si>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</si>
  <si>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</si>
  <si>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</si>
  <si>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</si>
  <si>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</si>
  <si>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</si>
  <si>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</si>
  <si>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</si>
  <si>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</si>
  <si>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</si>
  <si>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</si>
  <si>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</si>
  <si>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</si>
  <si>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</si>
  <si>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</si>
  <si>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</si>
  <si>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</si>
  <si>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</si>
  <si>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</si>
  <si>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</si>
  <si>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</si>
  <si>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</si>
  <si>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</si>
  <si>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</si>
  <si>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</si>
  <si>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</si>
  <si>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</si>
  <si>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</si>
  <si>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</si>
  <si>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</si>
  <si>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</si>
  <si>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</si>
  <si>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</si>
  <si>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</si>
  <si>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</si>
  <si>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</si>
  <si>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</si>
  <si>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</si>
  <si>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</si>
  <si>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</si>
  <si>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</si>
  <si>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</si>
  <si>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</si>
  <si>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</si>
  <si>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</si>
  <si>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</si>
  <si>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</si>
  <si>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</si>
  <si>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</si>
  <si>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</si>
  <si>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</si>
  <si>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</si>
  <si>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</si>
  <si>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</si>
  <si>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</si>
  <si>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</si>
  <si>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</si>
  <si>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</si>
  <si>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</si>
  <si>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</si>
  <si>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</si>
  <si>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</si>
  <si>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</si>
  <si>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</si>
  <si>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</si>
  <si>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</si>
  <si>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</si>
  <si>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</si>
  <si>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</si>
  <si>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</si>
  <si>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</si>
  <si>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</si>
  <si>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</si>
  <si>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</si>
  <si>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</si>
  <si>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</si>
  <si>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</si>
  <si>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</si>
  <si>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</si>
  <si>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</si>
  <si>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</si>
  <si>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</si>
  <si>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</si>
  <si>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</si>
  <si>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</si>
  <si>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</si>
  <si>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</si>
  <si>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</si>
  <si>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</si>
  <si>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</si>
  <si>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</si>
  <si>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</si>
  <si>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</si>
  <si>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</si>
  <si>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</si>
  <si>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</si>
  <si>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</si>
  <si>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</si>
  <si>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</si>
  <si>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</si>
  <si>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</si>
  <si>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</si>
  <si>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</si>
  <si>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</si>
  <si>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</si>
  <si>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</si>
  <si>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</si>
  <si>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</si>
  <si>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</si>
  <si>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</si>
  <si>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</si>
  <si>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</si>
  <si>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</si>
  <si>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</si>
  <si>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</si>
  <si>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</si>
  <si>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</si>
  <si>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</si>
  <si>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</si>
  <si>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</si>
  <si>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</si>
  <si>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</si>
  <si>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</si>
  <si>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</si>
  <si>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</si>
  <si>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</si>
  <si>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</si>
  <si>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</si>
  <si>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</si>
  <si>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</si>
  <si>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</si>
  <si>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</si>
  <si>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</si>
  <si>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</si>
  <si>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</si>
  <si>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</si>
  <si>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</si>
  <si>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</si>
  <si>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</si>
  <si>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</si>
  <si>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</si>
  <si>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</si>
  <si>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</si>
  <si>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</si>
  <si>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</si>
  <si>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</si>
  <si>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</si>
  <si>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</si>
  <si>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</si>
  <si>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</si>
  <si>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</si>
  <si>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</si>
  <si>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</si>
  <si>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</si>
  <si>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</si>
  <si>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</si>
  <si>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</si>
  <si>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</si>
  <si>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</si>
  <si>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</si>
  <si>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</si>
  <si>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</si>
  <si>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</si>
  <si>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</si>
  <si>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</si>
  <si>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</si>
  <si>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</si>
  <si>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</si>
  <si>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</si>
  <si>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</si>
  <si>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</si>
  <si>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</si>
  <si>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</si>
  <si>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</si>
  <si>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</si>
  <si>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</si>
  <si>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</si>
  <si>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</si>
  <si>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</si>
  <si>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</si>
  <si>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</si>
  <si>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</si>
  <si>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</si>
  <si>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</si>
  <si>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</si>
  <si>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</si>
  <si>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</si>
  <si>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</si>
  <si>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</si>
  <si>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</si>
  <si>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</si>
  <si>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</si>
  <si>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</si>
  <si>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</si>
  <si>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</si>
  <si>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</si>
  <si>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</si>
  <si>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</si>
  <si>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</si>
  <si>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</si>
  <si>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</si>
  <si>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</si>
  <si>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</si>
  <si>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</si>
  <si>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</si>
  <si>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</si>
  <si>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</si>
  <si>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</si>
  <si>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</si>
  <si>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</si>
  <si>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</si>
  <si>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</si>
  <si>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</si>
  <si>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</si>
  <si>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</si>
  <si>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</si>
  <si>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</si>
  <si>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</si>
  <si>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</si>
  <si>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</si>
  <si>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</si>
  <si>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</si>
  <si>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</si>
  <si>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</si>
  <si>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</si>
  <si>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</si>
  <si>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</si>
  <si>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</si>
  <si>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</si>
  <si>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</si>
  <si>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</si>
  <si>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</si>
  <si>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</si>
  <si>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</si>
  <si>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</si>
  <si>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</si>
  <si>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</si>
  <si>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</si>
  <si>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</si>
  <si>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</si>
  <si>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</si>
  <si>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</si>
  <si>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</si>
  <si>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</si>
  <si>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</si>
  <si>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</si>
  <si>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</si>
  <si>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</si>
  <si>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</si>
  <si>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</si>
  <si>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</si>
  <si>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</si>
  <si>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</si>
  <si>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</si>
  <si>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</si>
  <si>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</si>
  <si>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</si>
  <si>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</si>
  <si>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</si>
  <si>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</si>
  <si>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</si>
  <si>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</si>
  <si>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</si>
  <si>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</si>
  <si>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</si>
  <si>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</si>
  <si>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</si>
  <si>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</si>
  <si>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</si>
  <si>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</si>
  <si>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</si>
  <si>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</si>
  <si>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</si>
  <si>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</si>
  <si>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</si>
  <si>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</si>
  <si>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</si>
  <si>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</si>
  <si>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</si>
  <si>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</si>
  <si>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</si>
  <si>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</si>
  <si>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</si>
  <si>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</si>
  <si>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</si>
  <si>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</si>
  <si>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</si>
  <si>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</si>
  <si>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</si>
  <si>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</si>
  <si>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</si>
  <si>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</si>
  <si>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</si>
  <si>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</si>
  <si>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</si>
  <si>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</si>
  <si>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</si>
  <si>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</si>
  <si>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</si>
  <si>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</si>
  <si>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</si>
  <si>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</si>
  <si>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</si>
  <si>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</si>
  <si>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</si>
  <si>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</si>
  <si>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</si>
  <si>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</si>
  <si>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</si>
  <si>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</si>
  <si>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</si>
  <si>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</si>
  <si>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</si>
  <si>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</si>
  <si>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</si>
  <si>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</si>
  <si>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</si>
  <si>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</si>
  <si>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</si>
  <si>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</si>
  <si>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</si>
  <si>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</si>
  <si>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</si>
  <si>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</si>
  <si>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</si>
  <si>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</si>
  <si>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</si>
  <si>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</si>
  <si>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</si>
  <si>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</si>
  <si>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</si>
  <si>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</si>
  <si>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</si>
  <si>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</si>
  <si>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</si>
  <si>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</si>
  <si>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</si>
  <si>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</si>
  <si>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</si>
  <si>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</si>
  <si>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</si>
  <si>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</si>
  <si>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</si>
  <si>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</si>
  <si>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</si>
  <si>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</si>
  <si>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</si>
  <si>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</si>
  <si>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</si>
  <si>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</si>
  <si>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</si>
  <si>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</si>
  <si>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</si>
  <si>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</si>
  <si>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</si>
  <si>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</si>
  <si>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</si>
  <si>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</si>
  <si>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</si>
  <si>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</si>
  <si>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</si>
  <si>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</si>
  <si>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</si>
  <si>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</si>
  <si>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</si>
  <si>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</si>
  <si>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</si>
  <si>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</si>
  <si>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</si>
  <si>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</si>
  <si>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</si>
  <si>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</si>
  <si>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</si>
  <si>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</si>
  <si>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</si>
  <si>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</si>
  <si>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</si>
  <si>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</si>
  <si>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</si>
  <si>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</si>
  <si>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</si>
  <si>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</si>
  <si>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</si>
  <si>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</si>
  <si>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</si>
  <si>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</si>
  <si>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</si>
  <si>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</si>
  <si>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</si>
  <si>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</si>
  <si>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</si>
  <si>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</si>
  <si>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</si>
  <si>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</si>
  <si>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</si>
  <si>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</si>
  <si>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</si>
  <si>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</si>
  <si>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</si>
  <si>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</si>
  <si>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</si>
  <si>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</si>
  <si>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</si>
  <si>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</si>
  <si>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</si>
  <si>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</si>
  <si>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</si>
  <si>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</si>
  <si>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</si>
  <si>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</si>
  <si>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</si>
  <si>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</si>
  <si>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</si>
  <si>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</si>
  <si>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</si>
  <si>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</si>
  <si>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</si>
  <si>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</si>
  <si>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</si>
  <si>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</si>
  <si>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</si>
  <si>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</si>
  <si>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</si>
  <si>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</si>
  <si>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</si>
  <si>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</si>
  <si>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</si>
  <si>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</si>
  <si>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</si>
  <si>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</si>
  <si>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</si>
  <si>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</si>
  <si>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</si>
  <si>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</si>
  <si>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</si>
  <si>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</si>
  <si>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</si>
  <si>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</si>
  <si>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</si>
  <si>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</si>
  <si>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</si>
  <si>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</si>
  <si>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</si>
  <si>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</si>
  <si>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</si>
  <si>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</si>
  <si>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</si>
  <si>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</si>
  <si>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</si>
  <si>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</si>
  <si>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</si>
  <si>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</si>
  <si>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</si>
  <si>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</si>
  <si>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</si>
  <si>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</si>
  <si>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</si>
  <si>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</si>
  <si>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</si>
  <si>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</si>
  <si>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</si>
  <si>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</si>
  <si>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</si>
  <si>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</si>
  <si>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</si>
  <si>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</si>
  <si>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</si>
  <si>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</si>
  <si>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</si>
  <si>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</si>
  <si>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</si>
  <si>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</si>
  <si>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</si>
  <si>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</si>
  <si>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</si>
  <si>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</si>
  <si>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</si>
  <si>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</si>
  <si>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</si>
  <si>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</si>
  <si>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</si>
  <si>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</si>
  <si>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</si>
  <si>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</si>
  <si>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</si>
  <si>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</si>
  <si>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</si>
  <si>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</si>
  <si>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</si>
  <si>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</si>
  <si>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</si>
  <si>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</si>
  <si>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</si>
  <si>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</si>
  <si>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</si>
  <si>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</si>
  <si>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</si>
  <si>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</si>
  <si>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</si>
  <si>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</si>
  <si>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</si>
  <si>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</si>
  <si>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</si>
  <si>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</si>
  <si>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</si>
  <si>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</si>
  <si>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</si>
  <si>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</si>
  <si>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</si>
  <si>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</si>
  <si>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</si>
  <si>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</si>
  <si>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</si>
  <si>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</si>
  <si>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</si>
  <si>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</si>
  <si>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</si>
  <si>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</si>
  <si>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</si>
  <si>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</si>
  <si>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</si>
  <si>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</si>
  <si>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</si>
  <si>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</si>
  <si>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</si>
  <si>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</si>
  <si>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</si>
  <si>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</si>
  <si>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</si>
  <si>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</si>
  <si>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</si>
  <si>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</si>
  <si>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</si>
  <si>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</si>
  <si>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</si>
  <si>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</si>
  <si>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</si>
  <si>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</si>
  <si>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</si>
  <si>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</si>
  <si>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</si>
  <si>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</si>
  <si>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</si>
  <si>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</si>
  <si>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</si>
  <si>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</si>
  <si>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</si>
  <si>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</si>
  <si>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</si>
  <si>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</si>
  <si>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</si>
  <si>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</si>
  <si>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</si>
  <si>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</si>
  <si>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</si>
  <si>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</si>
  <si>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</si>
  <si>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</si>
  <si>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</si>
  <si>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</si>
  <si>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</si>
  <si>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</si>
  <si>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</si>
  <si>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</si>
  <si>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</si>
  <si>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</si>
  <si>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</si>
  <si>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</si>
  <si>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</si>
  <si>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</si>
  <si>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</si>
  <si>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</si>
  <si>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</si>
  <si>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</si>
  <si>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</si>
  <si>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</si>
  <si>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</si>
  <si>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</si>
  <si>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</si>
  <si>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</si>
  <si>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</si>
  <si>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</si>
  <si>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</si>
  <si>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</si>
  <si>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</si>
  <si>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</si>
  <si>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</si>
  <si>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</si>
  <si>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</si>
  <si>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</si>
  <si>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</si>
  <si>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</si>
  <si>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</si>
  <si>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</si>
  <si>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</si>
  <si>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</si>
  <si>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</si>
  <si>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</si>
  <si>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</si>
  <si>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</si>
  <si>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</si>
  <si>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</si>
  <si>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</si>
  <si>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</si>
  <si>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</si>
  <si>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</si>
  <si>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</si>
  <si>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</si>
  <si>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</si>
  <si>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</si>
  <si>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</si>
  <si>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</si>
  <si>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</si>
  <si>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</si>
  <si>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</si>
  <si>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</si>
  <si>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</si>
  <si>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</si>
  <si>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</si>
  <si>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</si>
  <si>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</si>
  <si>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</si>
  <si>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</si>
  <si>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</si>
  <si>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</si>
  <si>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</si>
  <si>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</si>
  <si>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</si>
  <si>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</si>
  <si>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</si>
  <si>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</si>
  <si>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</si>
  <si>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</si>
  <si>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</si>
  <si>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</si>
  <si>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</si>
  <si>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</si>
  <si>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</si>
  <si>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</si>
  <si>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</si>
  <si>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</si>
  <si>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</si>
  <si>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</si>
  <si>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</si>
  <si>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</si>
  <si>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</si>
  <si>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</si>
  <si>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</si>
  <si>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</si>
  <si>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</si>
  <si>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</si>
  <si>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</si>
  <si>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</si>
  <si>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</si>
  <si>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</si>
  <si>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</si>
  <si>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</si>
  <si>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</si>
  <si>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</si>
  <si>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</si>
  <si>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</si>
  <si>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</si>
  <si>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</si>
  <si>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</si>
  <si>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</si>
  <si>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</si>
  <si>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</si>
  <si>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</si>
  <si>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</si>
  <si>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</si>
  <si>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</si>
  <si>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</si>
  <si>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</si>
  <si>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</si>
  <si>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</si>
  <si>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</si>
  <si>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</si>
  <si>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</si>
  <si>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</si>
  <si>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</si>
  <si>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</si>
  <si>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</si>
  <si>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</si>
  <si>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</si>
  <si>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</si>
  <si>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</si>
  <si>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</si>
  <si>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</si>
  <si>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</si>
  <si>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</si>
  <si>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</si>
  <si>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</si>
  <si>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</si>
  <si>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</si>
  <si>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</si>
  <si>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</si>
  <si>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</si>
  <si>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</si>
  <si>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</si>
  <si>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</si>
  <si>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</si>
  <si>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</si>
  <si>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</si>
  <si>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</si>
  <si>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</si>
  <si>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</si>
  <si>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</si>
  <si>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</si>
  <si>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</si>
  <si>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</si>
  <si>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</si>
  <si>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</si>
  <si>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</si>
  <si>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</si>
  <si>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</si>
  <si>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</si>
  <si>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</si>
  <si>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</si>
  <si>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</si>
  <si>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</si>
  <si>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</si>
  <si>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</si>
  <si>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</si>
  <si>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</si>
  <si>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</si>
  <si>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</si>
  <si>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</si>
  <si>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</si>
  <si>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</si>
  <si>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</si>
  <si>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</si>
  <si>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</si>
  <si>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</si>
  <si>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</si>
  <si>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</si>
  <si>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</si>
  <si>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</si>
  <si>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</si>
  <si>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</si>
  <si>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</si>
  <si>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</si>
  <si>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</si>
  <si>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</si>
  <si>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</si>
  <si>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</si>
  <si>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</si>
  <si>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</si>
  <si>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</si>
  <si>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</si>
  <si>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</si>
  <si>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</si>
  <si>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</si>
  <si>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</si>
  <si>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</si>
  <si>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</si>
  <si>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</si>
  <si>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</si>
  <si>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</si>
  <si>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</si>
  <si>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</si>
  <si>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</si>
  <si>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</si>
  <si>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</si>
  <si>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</si>
  <si>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</si>
  <si>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</si>
  <si>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</si>
  <si>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</si>
  <si>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</si>
  <si>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</si>
  <si>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</si>
  <si>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</si>
  <si>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</si>
  <si>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</si>
  <si>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</si>
  <si>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</si>
  <si>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</si>
  <si>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</si>
  <si>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</si>
  <si>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</si>
  <si>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</si>
  <si>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</si>
  <si>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</si>
  <si>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</si>
  <si>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</si>
  <si>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</si>
  <si>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</si>
  <si>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</si>
  <si>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</si>
  <si>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</si>
  <si>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</si>
  <si>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</si>
  <si>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</si>
  <si>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</si>
  <si>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</si>
  <si>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</si>
  <si>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</si>
  <si>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</si>
  <si>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</si>
  <si>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</si>
  <si>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</si>
  <si>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</si>
  <si>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</si>
  <si>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</si>
  <si>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</si>
  <si>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</si>
  <si>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</si>
  <si>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</si>
  <si>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</si>
  <si>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</si>
  <si>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</si>
  <si>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</si>
  <si>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</si>
  <si>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</si>
  <si>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</si>
  <si>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</si>
  <si>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</si>
  <si>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</si>
  <si>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</si>
  <si>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</si>
  <si>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</si>
  <si>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</si>
  <si>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</si>
  <si>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</si>
  <si>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</si>
  <si>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</si>
  <si>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</si>
  <si>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</si>
  <si>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</si>
  <si>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</si>
  <si>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</si>
  <si>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</si>
  <si>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</si>
  <si>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</si>
  <si>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</si>
  <si>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</si>
  <si>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</si>
  <si>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</si>
  <si>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</si>
  <si>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</si>
  <si>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</si>
  <si>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</si>
  <si>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</si>
  <si>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</si>
  <si>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</si>
  <si>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</si>
  <si>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</si>
  <si>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</si>
  <si>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</si>
  <si>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</si>
  <si>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</si>
  <si>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</si>
  <si>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</si>
  <si>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</si>
  <si>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</si>
  <si>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</si>
  <si>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</si>
  <si>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</si>
  <si>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</si>
  <si>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</si>
  <si>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</si>
  <si>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</si>
  <si>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</si>
  <si>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</si>
  <si>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</si>
  <si>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</si>
  <si>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</si>
  <si>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</si>
  <si>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</si>
  <si>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</si>
  <si>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</si>
  <si>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</si>
  <si>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</si>
  <si>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</si>
  <si>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</si>
  <si>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</si>
  <si>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</si>
  <si>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</si>
  <si>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</si>
  <si>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</si>
  <si>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</si>
  <si>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</si>
  <si>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</si>
  <si>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</si>
  <si>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</si>
  <si>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</si>
  <si>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</si>
  <si>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</si>
  <si>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</si>
  <si>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</si>
  <si>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</si>
  <si>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</si>
  <si>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</si>
  <si>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</si>
  <si>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</si>
  <si>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</si>
  <si>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</si>
  <si>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</si>
  <si>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</si>
  <si>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</si>
  <si>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</si>
  <si>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</si>
  <si>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</si>
  <si>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</si>
  <si>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</si>
  <si>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</si>
  <si>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</si>
  <si>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</si>
  <si>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</si>
  <si>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</si>
  <si>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</si>
  <si>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</si>
  <si>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</si>
  <si>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</si>
  <si>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</si>
  <si>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</si>
  <si>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</si>
  <si>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</si>
  <si>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</si>
  <si>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</si>
  <si>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</si>
  <si>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</si>
  <si>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</si>
  <si>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</si>
  <si>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</si>
  <si>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</si>
  <si>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</si>
  <si>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</si>
  <si>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</si>
  <si>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</si>
  <si>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</si>
  <si>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</si>
  <si>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</si>
  <si>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</si>
  <si>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</si>
  <si>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</si>
  <si>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</si>
  <si>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</si>
  <si>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</si>
  <si>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</si>
  <si>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</si>
  <si>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</si>
  <si>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</si>
  <si>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</si>
  <si>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</si>
  <si>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</si>
  <si>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</si>
  <si>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</si>
  <si>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</si>
  <si>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</si>
  <si>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</si>
  <si>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</si>
  <si>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</si>
  <si>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</si>
  <si>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</si>
  <si>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</si>
  <si>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</si>
  <si>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</si>
  <si>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</si>
  <si>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</si>
  <si>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</si>
  <si>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</si>
  <si>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</si>
  <si>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</si>
  <si>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</si>
  <si>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</si>
  <si>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</si>
  <si>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</si>
  <si>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</si>
  <si>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</si>
  <si>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</si>
  <si>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</si>
  <si>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</si>
  <si>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</si>
  <si>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</si>
  <si>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</si>
  <si>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</si>
  <si>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</si>
  <si>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</si>
  <si>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</si>
  <si>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</si>
  <si>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</si>
  <si>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</si>
  <si>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</si>
  <si>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</si>
  <si>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</si>
  <si>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</si>
  <si>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</si>
  <si>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</si>
  <si>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</si>
  <si>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</si>
  <si>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</si>
  <si>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</si>
  <si>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</si>
  <si>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</si>
  <si>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</si>
  <si>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</si>
  <si>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</si>
  <si>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</si>
  <si>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</si>
  <si>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</si>
  <si>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</si>
  <si>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</si>
  <si>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</si>
  <si>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</si>
  <si>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</si>
  <si>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</si>
  <si>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</si>
  <si>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</si>
  <si>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</si>
  <si>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</si>
  <si>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</si>
  <si>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</si>
  <si>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</si>
  <si>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</si>
  <si>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</si>
  <si>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</si>
  <si>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</si>
  <si>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</si>
  <si>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</si>
  <si>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</si>
  <si>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</si>
  <si>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</si>
  <si>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</si>
  <si>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</si>
  <si>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</si>
  <si>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</si>
  <si>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</si>
  <si>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</si>
  <si>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</si>
  <si>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</si>
  <si>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</si>
  <si>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</si>
  <si>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</si>
  <si>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</si>
  <si>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</si>
  <si>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</si>
  <si>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</si>
  <si>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</si>
  <si>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</si>
  <si>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</si>
  <si>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</si>
  <si>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</si>
  <si>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</si>
  <si>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</si>
  <si>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</si>
  <si>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</si>
  <si>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</si>
  <si>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</si>
  <si>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</si>
  <si>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</si>
  <si>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</si>
  <si>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</si>
  <si>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</si>
  <si>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</si>
  <si>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</si>
  <si>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</si>
  <si>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</si>
  <si>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</si>
  <si>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</si>
  <si>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</si>
  <si>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</si>
  <si>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</si>
  <si>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</si>
  <si>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</si>
  <si>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</si>
  <si>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</si>
  <si>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</si>
  <si>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</si>
  <si>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</si>
  <si>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</si>
  <si>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</si>
  <si>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</si>
  <si>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</si>
  <si>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</si>
  <si>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</si>
  <si>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</si>
  <si>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</si>
  <si>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</si>
  <si>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</si>
  <si>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</si>
  <si>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</si>
  <si>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</si>
  <si>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</si>
  <si>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</si>
  <si>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</si>
  <si>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</si>
  <si>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</si>
  <si>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</si>
  <si>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</si>
  <si>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</si>
  <si>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</si>
  <si>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</si>
  <si>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</si>
  <si>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</si>
  <si>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</si>
  <si>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</si>
  <si>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</si>
  <si>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</si>
  <si>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</si>
  <si>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</si>
  <si>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</si>
  <si>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</si>
  <si>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</si>
  <si>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</si>
  <si>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</si>
  <si>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</si>
  <si>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</si>
  <si>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</si>
  <si>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</si>
  <si>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</si>
  <si>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</si>
  <si>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</si>
  <si>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</si>
  <si>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</si>
  <si>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</si>
  <si>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</si>
  <si>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</si>
  <si>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</si>
  <si>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</si>
  <si>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</si>
  <si>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</si>
  <si>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</si>
  <si>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</si>
  <si>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</si>
  <si>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</si>
  <si>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</si>
  <si>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</si>
  <si>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</si>
  <si>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</si>
  <si>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</si>
  <si>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</si>
  <si>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</si>
  <si>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</si>
  <si>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</si>
  <si>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</si>
  <si>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</si>
  <si>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</si>
  <si>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</si>
  <si>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</si>
  <si>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</si>
  <si>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</si>
  <si>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</si>
  <si>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</si>
  <si>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</si>
  <si>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</si>
  <si>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</si>
  <si>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</si>
  <si>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</si>
  <si>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</si>
  <si>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</si>
  <si>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</si>
  <si>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</si>
  <si>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</si>
  <si>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</si>
  <si>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</si>
  <si>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</si>
  <si>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</si>
  <si>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</si>
  <si>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</si>
  <si>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</si>
  <si>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</si>
  <si>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</si>
  <si>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</si>
  <si>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</si>
  <si>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</si>
  <si>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</si>
  <si>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</si>
  <si>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</si>
  <si>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</si>
  <si>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</si>
  <si>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</si>
  <si>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</si>
  <si>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</si>
  <si>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</si>
  <si>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</si>
  <si>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</si>
  <si>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</si>
  <si>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</si>
  <si>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</si>
  <si>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</si>
  <si>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</si>
  <si>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</si>
  <si>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</si>
  <si>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</si>
  <si>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</si>
  <si>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</si>
  <si>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</si>
  <si>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</si>
  <si>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</si>
  <si>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</si>
  <si>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</si>
  <si>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</si>
  <si>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</si>
  <si>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</si>
  <si>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</si>
  <si>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</si>
  <si>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</si>
  <si>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</si>
  <si>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</si>
  <si>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</si>
  <si>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</si>
  <si>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</si>
  <si>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</si>
  <si>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</si>
  <si>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</si>
  <si>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</si>
  <si>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</si>
  <si>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</si>
  <si>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</si>
  <si>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</si>
  <si>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</si>
  <si>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</si>
  <si>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</si>
  <si>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</si>
  <si>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</si>
  <si>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</si>
  <si>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</si>
  <si>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</si>
  <si>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</si>
  <si>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</si>
  <si>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</si>
  <si>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</si>
  <si>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</si>
  <si>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</si>
  <si>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</si>
  <si>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</si>
  <si>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</si>
  <si>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</si>
  <si>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</si>
  <si>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</si>
  <si>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</si>
  <si>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</si>
  <si>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</si>
  <si>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</si>
  <si>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</si>
  <si>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</si>
  <si>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</si>
  <si>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</si>
  <si>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</si>
  <si>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</si>
  <si>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</si>
  <si>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</si>
  <si>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</si>
  <si>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</si>
  <si>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</si>
  <si>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</si>
  <si>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</si>
  <si>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</si>
  <si>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</si>
  <si>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</si>
  <si>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</si>
  <si>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</si>
  <si>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</si>
  <si>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</si>
  <si>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</si>
  <si>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</si>
  <si>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</si>
  <si>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</si>
  <si>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</si>
  <si>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</si>
  <si>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</si>
  <si>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</si>
  <si>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</si>
  <si>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</si>
  <si>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</si>
  <si>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</si>
  <si>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</si>
  <si>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</si>
  <si>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</si>
  <si>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</si>
  <si>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</si>
  <si>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</si>
  <si>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</si>
  <si>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</si>
  <si>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</si>
  <si>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</si>
  <si>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</si>
  <si>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</si>
  <si>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</si>
  <si>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</si>
  <si>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</si>
  <si>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</si>
  <si>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</si>
  <si>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</si>
  <si>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</si>
  <si>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</si>
  <si>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</si>
  <si>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</si>
  <si>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</si>
  <si>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</si>
  <si>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</si>
  <si>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</si>
  <si>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</si>
  <si>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</si>
  <si>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</si>
  <si>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</si>
  <si>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</si>
  <si>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</si>
  <si>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</si>
  <si>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</si>
  <si>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</si>
  <si>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</si>
  <si>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</si>
  <si>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</si>
  <si>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</si>
  <si>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</si>
  <si>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</si>
  <si>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</si>
  <si>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</si>
  <si>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</si>
  <si>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</si>
  <si>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</si>
  <si>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</si>
  <si>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</si>
  <si>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</si>
  <si>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</si>
  <si>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</si>
  <si>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</si>
  <si>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</si>
  <si>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</si>
  <si>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</si>
  <si>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</si>
  <si>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</si>
  <si>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</si>
  <si>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</si>
  <si>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</si>
  <si>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</si>
  <si>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</si>
  <si>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</si>
  <si>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</si>
  <si>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</si>
  <si>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</si>
  <si>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</si>
  <si>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</si>
  <si>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</si>
  <si>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</si>
  <si>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</si>
  <si>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</si>
  <si>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</si>
  <si>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</si>
  <si>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</si>
  <si>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</si>
  <si>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</si>
  <si>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</si>
  <si>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</si>
  <si>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</si>
  <si>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</si>
  <si>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</si>
  <si>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</si>
  <si>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</si>
  <si>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</si>
  <si>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</si>
  <si>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</si>
  <si>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</si>
  <si>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</si>
  <si>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</si>
  <si>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</si>
  <si>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</si>
  <si>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</si>
  <si>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</si>
  <si>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</si>
  <si>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</si>
  <si>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</si>
  <si>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</si>
  <si>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</si>
  <si>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</si>
  <si>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</si>
  <si>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</si>
  <si>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</si>
  <si>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</si>
  <si>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</si>
  <si>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</si>
  <si>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</si>
  <si>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</si>
  <si>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</si>
  <si>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</si>
  <si>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</si>
  <si>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</si>
  <si>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</si>
  <si>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</si>
  <si>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</si>
  <si>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</si>
  <si>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</si>
  <si>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</si>
  <si>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</si>
  <si>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</si>
  <si>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</si>
  <si>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</si>
  <si>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</si>
  <si>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</si>
  <si>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</si>
  <si>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</si>
  <si>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</si>
  <si>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</si>
  <si>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</si>
  <si>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</si>
  <si>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</si>
  <si>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</si>
  <si>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</si>
  <si>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</si>
  <si>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</si>
  <si>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</si>
  <si>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</si>
  <si>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</si>
  <si>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</si>
  <si>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</si>
  <si>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</si>
  <si>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</si>
  <si>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</si>
  <si>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</si>
  <si>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</si>
  <si>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</si>
  <si>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</si>
  <si>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</si>
  <si>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</si>
  <si>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</si>
  <si>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</si>
  <si>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</si>
  <si>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</si>
  <si>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</si>
  <si>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</si>
  <si>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</si>
  <si>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</si>
  <si>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</si>
  <si>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</si>
  <si>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</si>
  <si>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</si>
  <si>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</si>
  <si>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</si>
  <si>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</si>
  <si>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</si>
  <si>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</si>
  <si>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</si>
  <si>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</si>
  <si>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</si>
  <si>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</si>
  <si>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</si>
  <si>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</si>
  <si>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</si>
  <si>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</si>
  <si>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</si>
  <si>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</si>
  <si>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</si>
  <si>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</si>
  <si>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</si>
  <si>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</si>
  <si>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</si>
  <si>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</si>
  <si>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</si>
  <si>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</si>
  <si>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</si>
  <si>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</si>
  <si>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</si>
  <si>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</si>
  <si>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</si>
  <si>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</si>
  <si>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</si>
  <si>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</si>
  <si>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</si>
  <si>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</si>
  <si>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</si>
  <si>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</si>
  <si>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</si>
  <si>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</si>
  <si>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</si>
  <si>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</si>
  <si>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</si>
  <si>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</si>
  <si>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</si>
  <si>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</si>
  <si>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</si>
  <si>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</si>
  <si>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</si>
  <si>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</si>
  <si>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</si>
  <si>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</si>
  <si>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</si>
  <si>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</si>
  <si>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</si>
  <si>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</si>
  <si>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</si>
  <si>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</si>
  <si>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</si>
  <si>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</si>
  <si>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</si>
  <si>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</si>
  <si>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</si>
  <si>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</si>
  <si>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</si>
  <si>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</si>
  <si>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</si>
  <si>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</si>
  <si>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</si>
  <si>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</si>
  <si>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</si>
  <si>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</si>
  <si>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</si>
  <si>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</si>
  <si>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</si>
  <si>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</si>
  <si>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</si>
  <si>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</si>
  <si>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</si>
  <si>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</si>
  <si>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</si>
  <si>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</si>
  <si>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</si>
  <si>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</si>
  <si>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</si>
  <si>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</si>
  <si>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</si>
  <si>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</si>
  <si>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</si>
  <si>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</si>
  <si>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</si>
  <si>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</si>
  <si>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</si>
  <si>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</si>
  <si>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</si>
  <si>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</si>
  <si>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</si>
  <si>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</si>
  <si>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</si>
  <si>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</si>
  <si>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</si>
  <si>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</si>
  <si>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</si>
  <si>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</si>
  <si>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</si>
  <si>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</si>
  <si>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</si>
  <si>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</si>
  <si>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</si>
  <si>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</si>
  <si>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</si>
  <si>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</si>
  <si>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</si>
  <si>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</si>
  <si>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</si>
  <si>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</si>
  <si>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</si>
  <si>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</si>
  <si>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</si>
  <si>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</si>
  <si>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</si>
  <si>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</si>
  <si>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</si>
  <si>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</si>
  <si>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</si>
  <si>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</si>
  <si>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</si>
  <si>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</si>
  <si>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</si>
  <si>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</si>
  <si>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</si>
  <si>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</si>
  <si>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</si>
  <si>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</si>
  <si>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</si>
  <si>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</si>
  <si>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</si>
  <si>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</si>
  <si>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</si>
  <si>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</si>
  <si>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</si>
  <si>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</si>
  <si>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</si>
  <si>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</si>
  <si>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</si>
  <si>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</si>
  <si>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</si>
  <si>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</si>
  <si>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</si>
  <si>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</si>
  <si>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</si>
  <si>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</si>
  <si>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</si>
  <si>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</si>
  <si>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</si>
  <si>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</si>
  <si>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</si>
  <si>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</si>
  <si>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</si>
  <si>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</si>
  <si>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</si>
  <si>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</si>
  <si>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</si>
  <si>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</si>
  <si>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</si>
  <si>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</si>
  <si>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</si>
  <si>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</si>
  <si>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</si>
  <si>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</si>
  <si>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</si>
  <si>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</si>
  <si>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</si>
  <si>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</si>
  <si>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</si>
  <si>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</si>
  <si>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</si>
  <si>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</si>
  <si>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</si>
  <si>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</si>
  <si>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</si>
  <si>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</si>
  <si>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</si>
  <si>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</si>
  <si>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</si>
  <si>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</si>
  <si>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</si>
  <si>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</si>
  <si>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</si>
  <si>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</si>
  <si>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</si>
  <si>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</si>
  <si>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</si>
  <si>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</si>
  <si>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</si>
  <si>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</si>
  <si>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</si>
  <si>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</si>
  <si>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</si>
  <si>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</si>
  <si>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</si>
  <si>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</si>
  <si>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</si>
  <si>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</si>
  <si>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</si>
  <si>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</si>
  <si>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</si>
  <si>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</si>
  <si>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</si>
  <si>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</si>
  <si>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</si>
  <si>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</si>
  <si>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</si>
  <si>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</si>
  <si>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</si>
  <si>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</si>
  <si>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</si>
  <si>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</si>
  <si>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</si>
  <si>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</si>
  <si>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</si>
  <si>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</si>
  <si>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</si>
  <si>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</si>
  <si>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</si>
  <si>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</si>
  <si>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</si>
  <si>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</si>
  <si>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</si>
  <si>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</si>
  <si>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</si>
  <si>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</si>
  <si>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</si>
  <si>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</si>
  <si>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</si>
  <si>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</si>
  <si>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</si>
  <si>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</si>
  <si>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</si>
  <si>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</si>
  <si>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</si>
  <si>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</si>
  <si>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</si>
  <si>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</si>
  <si>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</si>
  <si>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</si>
  <si>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</si>
  <si>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</si>
  <si>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</si>
  <si>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</si>
  <si>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</si>
  <si>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</si>
  <si>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</si>
  <si>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</si>
  <si>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</si>
  <si>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</si>
  <si>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</si>
  <si>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</si>
  <si>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</si>
  <si>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</si>
  <si>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</si>
  <si>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</si>
  <si>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</si>
  <si>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</si>
  <si>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</si>
  <si>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</si>
  <si>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</si>
  <si>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</si>
  <si>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</si>
  <si>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</si>
  <si>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</si>
  <si>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</si>
  <si>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</si>
  <si>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</si>
  <si>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</si>
  <si>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</si>
  <si>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</si>
  <si>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</si>
  <si>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</si>
  <si>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</si>
  <si>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</si>
  <si>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</si>
  <si>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</si>
  <si>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</si>
  <si>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</si>
  <si>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</si>
  <si>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</si>
  <si>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</si>
  <si>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</si>
  <si>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</si>
  <si>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</si>
  <si>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</si>
  <si>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</si>
  <si>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</si>
  <si>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</si>
  <si>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</si>
  <si>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</si>
  <si>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</si>
  <si>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</si>
  <si>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</si>
  <si>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</si>
  <si>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</si>
  <si>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</si>
  <si>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</si>
  <si>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</si>
  <si>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</si>
  <si>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</si>
  <si>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</si>
  <si>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</si>
  <si>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</si>
  <si>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</si>
  <si>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</si>
  <si>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</si>
  <si>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</si>
  <si>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</si>
  <si>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</si>
  <si>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</si>
  <si>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</si>
  <si>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</si>
  <si>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</si>
  <si>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</si>
  <si>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</si>
  <si>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</si>
  <si>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</si>
  <si>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</si>
  <si>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</si>
  <si>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</si>
  <si>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</si>
  <si>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</si>
  <si>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</si>
  <si>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</si>
  <si>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</si>
  <si>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</si>
  <si>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</si>
  <si>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</si>
  <si>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</si>
  <si>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</si>
  <si>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</si>
  <si>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</si>
  <si>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</si>
  <si>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</si>
  <si>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</si>
  <si>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</si>
  <si>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</si>
  <si>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</si>
  <si>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</si>
  <si>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</si>
  <si>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</si>
  <si>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</si>
  <si>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</si>
  <si>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</si>
  <si>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</si>
  <si>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</si>
  <si>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</si>
  <si>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</si>
  <si>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</si>
  <si>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</si>
  <si>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</si>
  <si>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</si>
  <si>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</si>
  <si>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</si>
  <si>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</si>
  <si>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</si>
  <si>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</si>
  <si>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</si>
  <si>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</si>
  <si>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</si>
  <si>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</si>
  <si>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</si>
  <si>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</si>
  <si>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</si>
  <si>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</si>
  <si>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</si>
  <si>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</si>
  <si>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</si>
  <si>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</si>
  <si>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</si>
  <si>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</si>
  <si>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</si>
  <si>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</si>
  <si>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</si>
  <si>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</si>
  <si>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</si>
  <si>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</si>
  <si>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</si>
  <si>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</si>
  <si>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</si>
  <si>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</si>
  <si>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</si>
  <si>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</si>
  <si>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</si>
  <si>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</si>
  <si>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</si>
  <si>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</si>
  <si>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</si>
  <si>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</si>
  <si>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</si>
  <si>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</si>
  <si>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</si>
  <si>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</si>
  <si>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</si>
  <si>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</si>
  <si>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</si>
  <si>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</si>
  <si>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</si>
  <si>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</si>
  <si>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</si>
  <si>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</si>
  <si>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</si>
  <si>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</si>
  <si>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</si>
  <si>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</si>
  <si>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</si>
  <si>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</si>
  <si>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</si>
  <si>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</si>
  <si>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</si>
  <si>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</si>
  <si>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</si>
  <si>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</si>
  <si>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</si>
  <si>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</si>
  <si>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</si>
  <si>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</si>
  <si>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</si>
  <si>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</si>
  <si>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</si>
  <si>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</si>
  <si>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</si>
  <si>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</si>
  <si>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</si>
  <si>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</si>
  <si>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</si>
  <si>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</si>
  <si>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</si>
  <si>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</si>
  <si>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</si>
  <si>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</si>
  <si>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</si>
  <si>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</si>
  <si>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</si>
  <si>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</si>
  <si>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</si>
  <si>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</si>
  <si>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</si>
  <si>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</si>
  <si>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</si>
  <si>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</si>
  <si>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</si>
  <si>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</si>
  <si>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</si>
  <si>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</si>
  <si>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</si>
  <si>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</si>
  <si>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</si>
  <si>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</si>
  <si>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</si>
  <si>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</si>
  <si>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</si>
  <si>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</si>
  <si>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</si>
  <si>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</si>
  <si>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</si>
  <si>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</si>
  <si>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</si>
  <si>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</si>
  <si>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</si>
  <si>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</si>
  <si>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</si>
  <si>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</si>
  <si>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</si>
  <si>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</si>
  <si>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</si>
  <si>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</si>
  <si>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</si>
  <si>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</si>
  <si>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</si>
  <si>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</si>
  <si>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</si>
  <si>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</si>
  <si>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</si>
  <si>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</si>
  <si>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</si>
  <si>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</si>
  <si>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</si>
  <si>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</si>
  <si>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</si>
  <si>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</si>
  <si>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</si>
  <si>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</si>
  <si>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</si>
  <si>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</si>
  <si>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</si>
  <si>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</si>
  <si>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</si>
  <si>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</si>
  <si>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</si>
  <si>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</si>
  <si>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</si>
  <si>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</si>
  <si>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</si>
  <si>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</si>
  <si>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</si>
  <si>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</si>
  <si>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</si>
  <si>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</si>
  <si>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</si>
  <si>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</si>
  <si>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</si>
  <si>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</si>
  <si>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</si>
  <si>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</si>
  <si>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</si>
  <si>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</si>
  <si>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</si>
  <si>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</si>
  <si>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</si>
  <si>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</si>
  <si>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</si>
  <si>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</si>
  <si>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</si>
  <si>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</si>
  <si>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</si>
  <si>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</si>
  <si>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</si>
  <si>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</si>
  <si>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</si>
  <si>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</si>
  <si>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</si>
  <si>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</si>
  <si>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</si>
  <si>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</si>
  <si>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</si>
  <si>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</si>
  <si>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</si>
  <si>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</si>
  <si>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</si>
  <si>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</si>
  <si>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</si>
  <si>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</si>
  <si>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</si>
  <si>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</si>
  <si>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</si>
  <si>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</si>
  <si>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</si>
  <si>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</si>
  <si>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</si>
  <si>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</si>
  <si>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</si>
  <si>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</si>
  <si>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</si>
  <si>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</si>
  <si>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</si>
  <si>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</si>
  <si>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</si>
  <si>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</si>
  <si>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</si>
  <si>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</si>
  <si>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</si>
  <si>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</si>
  <si>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</si>
  <si>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</si>
  <si>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</si>
  <si>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</si>
  <si>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</si>
  <si>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</si>
  <si>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</si>
  <si>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</si>
  <si>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</si>
  <si>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</si>
  <si>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</si>
  <si>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</si>
  <si>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</si>
  <si>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</si>
  <si>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</si>
  <si>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</si>
  <si>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</si>
  <si>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</si>
  <si>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</si>
  <si>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</si>
  <si>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</si>
  <si>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</si>
  <si>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</si>
  <si>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</si>
  <si>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</si>
  <si>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</si>
  <si>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</si>
  <si>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</si>
  <si>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</si>
  <si>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</si>
  <si>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</si>
  <si>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</si>
  <si>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</si>
  <si>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</si>
  <si>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</si>
  <si>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</si>
  <si>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</si>
  <si>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</si>
  <si>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</si>
  <si>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</si>
  <si>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</si>
  <si>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</si>
  <si>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</si>
  <si>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</si>
  <si>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</si>
  <si>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</si>
  <si>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</si>
  <si>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</si>
  <si>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</si>
  <si>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</si>
  <si>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</si>
  <si>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</si>
  <si>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</si>
  <si>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</si>
  <si>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</si>
  <si>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</si>
  <si>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</si>
  <si>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</si>
  <si>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</si>
  <si>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</si>
  <si>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</si>
  <si>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</si>
  <si>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</si>
  <si>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</si>
  <si>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</si>
  <si>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</si>
  <si>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</si>
  <si>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</si>
  <si>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</si>
  <si>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</si>
  <si>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</si>
  <si>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</si>
  <si>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</si>
  <si>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</si>
  <si>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</si>
  <si>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</si>
  <si>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</si>
  <si>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</si>
  <si>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</si>
  <si>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</si>
  <si>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</si>
  <si>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</si>
  <si>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</si>
  <si>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</si>
  <si>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</si>
  <si>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</si>
  <si>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</si>
  <si>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</si>
  <si>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</si>
  <si>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</si>
  <si>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</si>
  <si>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</si>
  <si>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</si>
  <si>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</si>
  <si>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</si>
  <si>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</si>
  <si>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</si>
  <si>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</si>
  <si>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</si>
  <si>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</si>
  <si>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</si>
  <si>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</si>
  <si>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</si>
  <si>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</si>
  <si>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</si>
  <si>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</si>
  <si>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</si>
  <si>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</si>
  <si>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</si>
  <si>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</si>
  <si>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</si>
  <si>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</si>
  <si>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</si>
  <si>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</si>
  <si>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</si>
  <si>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</si>
  <si>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</si>
  <si>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</si>
  <si>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</si>
  <si>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</si>
  <si>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</si>
  <si>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</si>
  <si>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</si>
  <si>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</si>
  <si>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</si>
  <si>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</si>
  <si>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</si>
  <si>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</si>
  <si>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</si>
  <si>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</si>
  <si>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</si>
  <si>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</si>
  <si>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</si>
  <si>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</si>
  <si>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</si>
  <si>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</si>
  <si>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</si>
  <si>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</si>
  <si>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</si>
  <si>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</si>
  <si>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</si>
  <si>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</si>
  <si>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</si>
  <si>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</si>
  <si>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</si>
  <si>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</si>
  <si>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</si>
  <si>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</si>
  <si>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</si>
  <si>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</si>
  <si>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</si>
  <si>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</si>
  <si>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</si>
  <si>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</si>
  <si>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</si>
  <si>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</si>
  <si>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</si>
  <si>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</si>
  <si>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</si>
  <si>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</si>
  <si>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</si>
  <si>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</si>
  <si>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</si>
  <si>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</si>
  <si>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</si>
  <si>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</si>
  <si>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</si>
  <si>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</si>
  <si>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</si>
  <si>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</si>
  <si>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</si>
  <si>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</si>
  <si>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</si>
  <si>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</si>
  <si>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</si>
  <si>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</si>
  <si>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</si>
  <si>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</si>
  <si>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</si>
  <si>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</si>
  <si>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</si>
  <si>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</si>
  <si>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</si>
  <si>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</si>
  <si>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</si>
  <si>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</si>
  <si>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</si>
  <si>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</si>
  <si>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</si>
  <si>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</si>
  <si>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</si>
  <si>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</si>
  <si>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</si>
  <si>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</si>
  <si>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</si>
  <si>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</si>
  <si>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</si>
  <si>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</si>
  <si>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</si>
  <si>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</si>
  <si>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</si>
  <si>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</si>
  <si>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</si>
  <si>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</si>
  <si>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</si>
  <si>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</si>
  <si>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</si>
  <si>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</si>
  <si>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</si>
  <si>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</si>
  <si>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</si>
  <si>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</si>
  <si>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</si>
  <si>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</si>
  <si>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</si>
  <si>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</si>
  <si>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</si>
  <si>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</si>
  <si>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</si>
  <si>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</si>
  <si>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</si>
  <si>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</si>
  <si>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</si>
  <si>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</si>
  <si>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</si>
  <si>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</si>
  <si>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</si>
  <si>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</si>
  <si>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</si>
  <si>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</si>
  <si>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</si>
  <si>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</si>
  <si>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</si>
  <si>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</si>
  <si>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</si>
  <si>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</si>
  <si>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</si>
  <si>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</si>
  <si>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</si>
  <si>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</si>
  <si>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</si>
  <si>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</si>
  <si>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</si>
  <si>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</si>
  <si>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</si>
  <si>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</si>
  <si>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</si>
  <si>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</si>
  <si>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</si>
  <si>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</si>
  <si>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</si>
  <si>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</si>
  <si>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</si>
  <si>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</si>
  <si>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</si>
  <si>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</si>
  <si>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</si>
  <si>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</si>
  <si>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</si>
  <si>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</si>
  <si>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</si>
  <si>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</si>
  <si>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</si>
  <si>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</si>
  <si>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</si>
  <si>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</si>
  <si>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</si>
  <si>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</si>
  <si>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</si>
  <si>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</si>
  <si>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</si>
  <si>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</si>
  <si>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</si>
  <si>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</si>
  <si>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</si>
  <si>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</si>
  <si>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</si>
  <si>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</si>
  <si>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</si>
  <si>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</si>
  <si>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</si>
  <si>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</si>
  <si>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</si>
  <si>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</si>
  <si>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</si>
  <si>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</si>
  <si>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</si>
  <si>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</si>
  <si>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</si>
  <si>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</si>
  <si>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</si>
  <si>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</si>
  <si>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</si>
  <si>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</si>
  <si>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</si>
  <si>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</si>
  <si>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</si>
  <si>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</si>
  <si>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</si>
  <si>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</si>
  <si>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</si>
  <si>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</si>
  <si>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</si>
  <si>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</si>
  <si>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</si>
  <si>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</si>
  <si>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</si>
  <si>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</si>
  <si>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</si>
  <si>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</si>
  <si>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</si>
  <si>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</si>
  <si>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</si>
  <si>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</si>
  <si>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</si>
  <si>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</si>
  <si>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</si>
  <si>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</si>
  <si>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</si>
  <si>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</si>
  <si>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</si>
  <si>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</si>
  <si>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</si>
  <si>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</si>
  <si>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</si>
  <si>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</si>
  <si>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</si>
  <si>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</si>
  <si>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</si>
  <si>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</si>
  <si>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</si>
  <si>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</si>
  <si>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</si>
  <si>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</si>
  <si>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</si>
  <si>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</si>
  <si>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</si>
  <si>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</si>
  <si>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</si>
  <si>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</si>
  <si>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</si>
  <si>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</si>
  <si>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</si>
  <si>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</si>
  <si>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</si>
  <si>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</si>
  <si>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</si>
  <si>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</si>
  <si>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</si>
  <si>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</si>
  <si>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</si>
  <si>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</si>
  <si>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</si>
  <si>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</si>
  <si>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</si>
  <si>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</si>
  <si>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</si>
  <si>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</si>
  <si>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</si>
  <si>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</si>
  <si>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</si>
  <si>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</si>
  <si>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</si>
  <si>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</si>
  <si>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</si>
  <si>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</si>
  <si>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</si>
  <si>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</si>
  <si>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</si>
  <si>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</si>
  <si>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</si>
  <si>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</si>
  <si>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</si>
  <si>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</si>
  <si>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</si>
  <si>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</si>
  <si>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</si>
  <si>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</si>
  <si>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</si>
  <si>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</si>
  <si>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</si>
  <si>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</si>
  <si>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</si>
  <si>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</si>
  <si>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</si>
  <si>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</si>
  <si>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</si>
  <si>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</si>
  <si>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</si>
  <si>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</si>
  <si>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</si>
  <si>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</si>
  <si>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</si>
  <si>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</si>
  <si>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</si>
  <si>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</si>
  <si>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</si>
  <si>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</si>
  <si>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</si>
  <si>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</si>
  <si>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</si>
  <si>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</si>
  <si>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</si>
  <si>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</si>
  <si>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</si>
  <si>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</si>
  <si>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</si>
  <si>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</si>
  <si>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</si>
  <si>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</si>
  <si>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</si>
  <si>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</si>
  <si>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</si>
  <si>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</si>
  <si>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</si>
  <si>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</si>
  <si>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</si>
  <si>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</si>
  <si>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</si>
  <si>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</si>
  <si>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</si>
  <si>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</si>
  <si>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</si>
  <si>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</si>
  <si>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</si>
  <si>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</si>
  <si>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</si>
  <si>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</si>
  <si>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</si>
  <si>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</si>
  <si>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</si>
  <si>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</si>
  <si>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</si>
  <si>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</si>
  <si>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</si>
  <si>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</si>
  <si>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</si>
  <si>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</si>
  <si>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</si>
  <si>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</si>
  <si>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</si>
  <si>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</si>
  <si>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</si>
  <si>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</si>
  <si>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</si>
  <si>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</si>
  <si>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</si>
  <si>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</si>
  <si>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</si>
  <si>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</si>
  <si>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</si>
  <si>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</si>
  <si>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</si>
  <si>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</si>
  <si>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</si>
  <si>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</si>
  <si>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</si>
  <si>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</si>
  <si>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</si>
  <si>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</si>
  <si>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</si>
  <si>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</si>
  <si>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</si>
  <si>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</si>
  <si>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</si>
  <si>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</si>
  <si>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</si>
  <si>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</si>
  <si>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</si>
  <si>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</si>
  <si>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</si>
  <si>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</si>
  <si>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</si>
  <si>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</si>
  <si>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</si>
  <si>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</si>
  <si>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</si>
  <si>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</si>
  <si>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</si>
  <si>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</si>
  <si>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</si>
  <si>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</si>
  <si>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</si>
  <si>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</si>
  <si>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</si>
  <si>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</si>
  <si>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</si>
  <si>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</si>
  <si>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</si>
  <si>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</si>
  <si>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</si>
  <si>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</si>
  <si>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</si>
  <si>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</si>
  <si>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</si>
  <si>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</si>
  <si>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</si>
  <si>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</si>
  <si>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</si>
  <si>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</si>
  <si>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</si>
  <si>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</si>
  <si>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</si>
  <si>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</si>
  <si>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</si>
  <si>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</si>
  <si>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</si>
  <si>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</si>
  <si>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</si>
  <si>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</si>
  <si>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</si>
  <si>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</si>
  <si>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</si>
  <si>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</si>
  <si>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</si>
  <si>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</si>
  <si>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</si>
  <si>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</si>
  <si>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</si>
  <si>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</si>
  <si>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</si>
  <si>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</si>
  <si>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</si>
  <si>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</si>
  <si>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</si>
  <si>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</si>
  <si>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</si>
  <si>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</si>
  <si>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</si>
  <si>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</si>
  <si>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</si>
  <si>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</si>
  <si>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</si>
  <si>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</si>
  <si>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</si>
  <si>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</si>
  <si>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</si>
  <si>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</si>
  <si>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</si>
  <si>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</si>
  <si>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</si>
  <si>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</si>
  <si>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</si>
  <si>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</si>
  <si>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</si>
  <si>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</si>
  <si>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</si>
  <si>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</si>
  <si>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</si>
  <si>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</si>
  <si>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</si>
  <si>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</si>
  <si>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</si>
  <si>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</si>
  <si>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</si>
  <si>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</si>
  <si>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</si>
  <si>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</si>
  <si>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</si>
  <si>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</si>
  <si>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</si>
  <si>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</si>
  <si>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</si>
  <si>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</si>
  <si>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</si>
  <si>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</si>
  <si>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</si>
  <si>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</si>
  <si>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</si>
  <si>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</si>
  <si>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</si>
  <si>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</si>
  <si>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</si>
  <si>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</si>
  <si>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</si>
  <si>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</si>
  <si>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</si>
  <si>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</si>
  <si>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</si>
  <si>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</si>
  <si>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</si>
  <si>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</si>
  <si>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</si>
  <si>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</si>
  <si>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</si>
  <si>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</si>
  <si>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</si>
  <si>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</si>
  <si>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</si>
  <si>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</si>
  <si>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</si>
  <si>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</si>
  <si>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</si>
  <si>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</si>
  <si>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</si>
  <si>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</si>
  <si>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</si>
  <si>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</si>
  <si>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</si>
  <si>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</si>
  <si>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</si>
  <si>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</si>
  <si>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</si>
  <si>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</si>
  <si>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</si>
  <si>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</si>
  <si>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</si>
  <si>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</si>
  <si>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</si>
  <si>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</si>
  <si>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</si>
  <si>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</si>
  <si>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</si>
  <si>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</si>
  <si>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</si>
  <si>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</si>
  <si>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</si>
  <si>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</si>
  <si>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</si>
  <si>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</si>
  <si>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</si>
  <si>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</si>
  <si>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</si>
  <si>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</si>
  <si>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</si>
  <si>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</si>
  <si>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</si>
  <si>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</si>
  <si>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</si>
  <si>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</si>
  <si>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</si>
  <si>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</si>
  <si>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</si>
  <si>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</si>
  <si>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</si>
  <si>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</si>
  <si>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</si>
  <si>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</si>
  <si>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</si>
  <si>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</si>
  <si>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</si>
  <si>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</si>
  <si>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</si>
  <si>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</si>
  <si>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</si>
  <si>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</si>
  <si>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</si>
  <si>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</si>
  <si>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</si>
  <si>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</si>
  <si>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</si>
  <si>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</si>
  <si>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</si>
  <si>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</si>
  <si>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</si>
  <si>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</si>
  <si>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</si>
  <si>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</si>
  <si>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</si>
  <si>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</si>
  <si>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</si>
  <si>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</si>
  <si>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</si>
  <si>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</si>
  <si>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</si>
  <si>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</si>
  <si>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</si>
  <si>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</si>
  <si>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</si>
  <si>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</si>
  <si>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</si>
  <si>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</si>
  <si>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</si>
  <si>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</si>
  <si>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</si>
  <si>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</si>
  <si>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</si>
  <si>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</si>
  <si>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</si>
  <si>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</si>
  <si>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</si>
  <si>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</si>
  <si>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</si>
  <si>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</si>
  <si>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</si>
  <si>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</si>
  <si>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</si>
  <si>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</si>
  <si>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</si>
  <si>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</si>
  <si>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</si>
  <si>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</si>
  <si>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</si>
  <si>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</si>
  <si>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</si>
  <si>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</si>
  <si>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</si>
  <si>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</si>
  <si>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</si>
  <si>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</si>
  <si>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</si>
  <si>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</si>
  <si>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</si>
  <si>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</si>
  <si>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</si>
  <si>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</si>
  <si>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</si>
  <si>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</si>
  <si>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</si>
  <si>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</si>
  <si>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</si>
  <si>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</si>
  <si>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</si>
  <si>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</si>
  <si>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</si>
  <si>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</si>
  <si>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</si>
  <si>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</si>
  <si>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</si>
  <si>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</si>
  <si>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</si>
  <si>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</si>
  <si>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</si>
  <si>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</si>
  <si>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</si>
  <si>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</si>
  <si>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</si>
  <si>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</si>
  <si>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</si>
  <si>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</si>
  <si>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</si>
  <si>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</si>
  <si>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</si>
  <si>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</si>
  <si>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</si>
  <si>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</si>
  <si>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</si>
  <si>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</si>
  <si>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</si>
  <si>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</si>
  <si>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</si>
  <si>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</si>
  <si>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</si>
  <si>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</si>
  <si>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</si>
  <si>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</si>
  <si>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</si>
  <si>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</si>
  <si>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</si>
  <si>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</si>
  <si>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</si>
  <si>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</si>
  <si>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</si>
  <si>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</si>
  <si>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</si>
  <si>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</si>
  <si>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</si>
  <si>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</si>
  <si>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</si>
  <si>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</si>
  <si>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</si>
  <si>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</si>
  <si>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</si>
  <si>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</si>
  <si>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</si>
  <si>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</si>
  <si>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</si>
  <si>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</si>
  <si>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</si>
  <si>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</si>
  <si>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</si>
  <si>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</si>
  <si>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</si>
  <si>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</si>
  <si>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</si>
  <si>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</si>
  <si>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</si>
  <si>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</si>
  <si>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</si>
  <si>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</si>
  <si>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</si>
  <si>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</si>
  <si>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</si>
  <si>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</si>
  <si>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</si>
  <si>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</si>
  <si>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</si>
  <si>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</si>
  <si>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</si>
  <si>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</si>
  <si>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</si>
  <si>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</si>
  <si>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</si>
  <si>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</si>
  <si>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</si>
  <si>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</si>
  <si>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</si>
  <si>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</si>
  <si>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</si>
  <si>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</si>
  <si>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</si>
  <si>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</si>
  <si>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</si>
  <si>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</si>
  <si>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</si>
  <si>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</si>
  <si>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</si>
  <si>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</si>
  <si>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</si>
  <si>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</si>
  <si>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</si>
  <si>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</si>
  <si>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</si>
  <si>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</si>
  <si>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</si>
  <si>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</si>
  <si>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</si>
  <si>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</si>
  <si>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</si>
  <si>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</si>
  <si>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</si>
  <si>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</si>
  <si>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</si>
  <si>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</si>
  <si>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</si>
  <si>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</si>
  <si>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</si>
  <si>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</si>
  <si>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</si>
  <si>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</si>
  <si>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</si>
  <si>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</si>
  <si>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</si>
  <si>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</si>
  <si>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</si>
  <si>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</si>
  <si>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</si>
  <si>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</si>
  <si>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</si>
  <si>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</si>
  <si>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</si>
  <si>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</si>
  <si>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</si>
  <si>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</si>
  <si>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</si>
  <si>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</si>
  <si>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</si>
  <si>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</si>
  <si>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</si>
  <si>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</si>
  <si>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</si>
  <si>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</si>
  <si>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</si>
  <si>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</si>
  <si>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</si>
  <si>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</si>
  <si>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</si>
  <si>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</si>
  <si>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</si>
  <si>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</si>
  <si>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</si>
  <si>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</si>
  <si>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</si>
  <si>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</si>
  <si>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</si>
  <si>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</si>
  <si>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</si>
  <si>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</si>
  <si>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</si>
  <si>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</si>
  <si>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</si>
  <si>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</si>
  <si>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</si>
  <si>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</si>
  <si>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</si>
  <si>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</si>
  <si>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</si>
  <si>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</si>
  <si>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</si>
  <si>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</si>
  <si>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</si>
  <si>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</si>
  <si>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</si>
  <si>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</si>
  <si>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</si>
  <si>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</si>
  <si>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</si>
  <si>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</si>
  <si>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</si>
  <si>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</si>
  <si>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</si>
  <si>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</si>
  <si>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</si>
  <si>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</si>
  <si>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</si>
  <si>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</si>
  <si>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</si>
  <si>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</si>
  <si>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</si>
  <si>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</si>
  <si>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</si>
  <si>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</si>
  <si>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</si>
  <si>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</si>
  <si>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</si>
  <si>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</si>
  <si>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</si>
  <si>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</si>
  <si>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</si>
  <si>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</si>
  <si>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</si>
  <si>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</si>
  <si>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</si>
  <si>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</si>
  <si>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</si>
  <si>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</si>
  <si>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</si>
  <si>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</si>
  <si>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</si>
  <si>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</si>
  <si>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</si>
  <si>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</si>
  <si>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</si>
  <si>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</si>
  <si>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</si>
  <si>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</si>
  <si>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</si>
  <si>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</si>
  <si>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</si>
  <si>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</si>
  <si>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</si>
  <si>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</si>
  <si>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</si>
  <si>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</si>
  <si>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</si>
  <si>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</si>
  <si>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</si>
  <si>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</si>
  <si>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</si>
  <si>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</si>
  <si>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</si>
  <si>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</si>
  <si>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</si>
  <si>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</si>
  <si>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</si>
  <si>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</si>
  <si>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</si>
  <si>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</si>
  <si>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</si>
  <si>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</si>
  <si>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</si>
  <si>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</si>
  <si>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</si>
  <si>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</si>
  <si>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</si>
  <si>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</si>
  <si>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</si>
  <si>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</si>
  <si>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</si>
  <si>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</si>
  <si>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</si>
  <si>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</si>
  <si>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</si>
  <si>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</si>
  <si>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</si>
  <si>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</si>
  <si>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</si>
  <si>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</si>
  <si>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</si>
  <si>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</si>
  <si>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</si>
  <si>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</si>
  <si>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</si>
  <si>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</si>
  <si>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</si>
  <si>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</si>
  <si>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</si>
  <si>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</si>
  <si>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</si>
  <si>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</si>
  <si>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</si>
  <si>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</si>
  <si>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</si>
  <si>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</si>
  <si>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</si>
  <si>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</si>
  <si>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</si>
  <si>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</si>
  <si>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</si>
  <si>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</si>
  <si>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</si>
  <si>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</si>
  <si>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</si>
  <si>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</si>
  <si>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</si>
  <si>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</si>
  <si>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</si>
  <si>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</si>
  <si>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</si>
  <si>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</si>
  <si>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</si>
  <si>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</si>
  <si>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</si>
  <si>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</si>
  <si>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</si>
  <si>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</si>
  <si>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</si>
  <si>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</si>
  <si>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</si>
  <si>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</si>
  <si>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</si>
  <si>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</si>
  <si>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</si>
  <si>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</si>
  <si>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</si>
  <si>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</si>
  <si>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</si>
  <si>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</si>
  <si>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</si>
  <si>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</si>
  <si>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</si>
  <si>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</si>
  <si>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</si>
  <si>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</si>
  <si>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</si>
  <si>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</si>
  <si>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</si>
  <si>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</si>
  <si>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</si>
  <si>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</si>
  <si>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</si>
  <si>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</si>
  <si>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</si>
  <si>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</si>
  <si>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</si>
  <si>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</si>
  <si>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</si>
  <si>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</si>
  <si>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</si>
  <si>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</si>
  <si>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</si>
  <si>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</si>
  <si>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</si>
  <si>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</si>
  <si>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</si>
  <si>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</si>
  <si>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</si>
  <si>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</si>
  <si>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</si>
  <si>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</si>
  <si>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</si>
  <si>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</si>
  <si>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</si>
  <si>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</si>
  <si>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</si>
  <si>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</si>
  <si>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</si>
  <si>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</si>
  <si>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</si>
  <si>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</si>
  <si>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</si>
  <si>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</si>
  <si>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</si>
  <si>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</si>
  <si>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</si>
  <si>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</si>
  <si>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</si>
  <si>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</si>
  <si>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</si>
  <si>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</si>
  <si>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</si>
  <si>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</si>
  <si>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</si>
  <si>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</si>
  <si>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</si>
  <si>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</si>
  <si>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</si>
  <si>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</si>
  <si>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</si>
  <si>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</si>
  <si>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</si>
  <si>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</si>
  <si>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</si>
  <si>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</si>
  <si>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</si>
  <si>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</si>
  <si>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</si>
  <si>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</si>
  <si>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</si>
  <si>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</si>
  <si>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</si>
  <si>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</si>
  <si>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</si>
  <si>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</si>
  <si>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</si>
  <si>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</si>
  <si>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</si>
  <si>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</si>
  <si>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</si>
  <si>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</si>
  <si>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</si>
  <si>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</si>
  <si>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</si>
  <si>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</si>
  <si>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</si>
  <si>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</si>
  <si>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</si>
  <si>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</si>
  <si>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</si>
  <si>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</si>
  <si>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</si>
  <si>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</si>
  <si>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</si>
  <si>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</si>
  <si>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</si>
  <si>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</si>
  <si>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</si>
  <si>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</si>
  <si>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</si>
  <si>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</si>
  <si>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</si>
  <si>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</si>
  <si>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</si>
  <si>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</si>
  <si>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</si>
  <si>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</si>
  <si>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</si>
  <si>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</si>
  <si>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</si>
  <si>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</si>
  <si>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</si>
  <si>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</si>
  <si>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</si>
  <si>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</si>
  <si>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</si>
  <si>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</si>
  <si>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</si>
  <si>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</si>
  <si>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</si>
  <si>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</si>
  <si>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</si>
  <si>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</si>
  <si>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</si>
  <si>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</si>
  <si>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</si>
  <si>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</si>
  <si>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</si>
  <si>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</si>
  <si>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</si>
  <si>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</si>
  <si>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</si>
  <si>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</si>
  <si>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</si>
  <si>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</si>
  <si>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</si>
  <si>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</si>
  <si>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</si>
  <si>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</si>
  <si>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</si>
  <si>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</si>
  <si>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</si>
  <si>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</si>
  <si>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</si>
  <si>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</si>
  <si>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</si>
  <si>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</si>
  <si>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</si>
  <si>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</si>
  <si>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</si>
  <si>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</si>
  <si>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</si>
  <si>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</si>
  <si>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</si>
  <si>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</si>
  <si>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</si>
  <si>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</si>
  <si>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</si>
  <si>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</si>
  <si>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</si>
  <si>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</si>
  <si>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</si>
  <si>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</si>
  <si>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</si>
  <si>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</si>
  <si>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</si>
  <si>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</si>
  <si>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</si>
  <si>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</si>
  <si>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</si>
  <si>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</si>
  <si>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</si>
  <si>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</si>
  <si>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</si>
  <si>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</si>
  <si>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</si>
  <si>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</si>
  <si>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</si>
  <si>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</si>
  <si>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</si>
  <si>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</si>
  <si>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</si>
  <si>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</si>
  <si>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</si>
  <si>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</si>
  <si>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</si>
  <si>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</si>
  <si>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</si>
  <si>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</si>
  <si>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</si>
  <si>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</si>
  <si>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</si>
  <si>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</si>
  <si>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</si>
  <si>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</si>
  <si>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</si>
  <si>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</si>
  <si>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</si>
  <si>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</si>
  <si>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</si>
  <si>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</si>
  <si>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</si>
  <si>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</si>
  <si>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</si>
  <si>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</si>
  <si>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</si>
  <si>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</si>
  <si>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</si>
  <si>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</si>
  <si>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</si>
  <si>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</si>
  <si>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</si>
  <si>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</si>
  <si>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</si>
  <si>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</si>
  <si>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</si>
  <si>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</si>
  <si>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</si>
  <si>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</si>
  <si>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</si>
  <si>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</si>
  <si>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</si>
  <si>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</si>
  <si>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</si>
  <si>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</si>
  <si>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</si>
  <si>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</si>
  <si>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</si>
  <si>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</si>
  <si>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</si>
  <si>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</si>
  <si>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</si>
  <si>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</si>
  <si>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</si>
  <si>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</si>
  <si>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</si>
  <si>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</si>
  <si>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</si>
  <si>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</si>
  <si>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</si>
  <si>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</si>
  <si>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</si>
  <si>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</si>
  <si>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</si>
  <si>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</si>
  <si>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</si>
  <si>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</si>
  <si>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</si>
  <si>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</si>
  <si>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</si>
  <si>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</si>
  <si>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</si>
  <si>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</si>
  <si>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</si>
  <si>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</si>
  <si>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</si>
  <si>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</si>
  <si>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</si>
  <si>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</si>
  <si>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</si>
  <si>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</si>
  <si>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</si>
  <si>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</si>
  <si>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</si>
  <si>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</si>
  <si>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</si>
  <si>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</si>
  <si>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</si>
  <si>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</si>
  <si>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</si>
  <si>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</si>
  <si>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</si>
  <si>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</si>
  <si>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</si>
  <si>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</si>
  <si>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</si>
  <si>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</si>
  <si>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</si>
  <si>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</si>
  <si>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</si>
  <si>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</si>
  <si>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</si>
  <si>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</si>
  <si>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</si>
  <si>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</si>
  <si>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</si>
  <si>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</si>
  <si>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</si>
  <si>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</si>
  <si>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</si>
  <si>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</si>
  <si>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</si>
  <si>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</si>
  <si>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</si>
  <si>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</si>
  <si>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</si>
  <si>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</si>
  <si>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</si>
  <si>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</si>
  <si>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</si>
  <si>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</si>
  <si>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</si>
  <si>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</si>
  <si>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</si>
  <si>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</si>
  <si>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</si>
  <si>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</si>
  <si>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</si>
  <si>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</si>
  <si>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</si>
  <si>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</si>
  <si>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</si>
  <si>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</si>
  <si>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</si>
  <si>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</si>
  <si>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</si>
  <si>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</si>
  <si>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</si>
  <si>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</si>
  <si>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</si>
  <si>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</si>
  <si>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</si>
  <si>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</si>
  <si>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</si>
  <si>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</si>
  <si>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</si>
  <si>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</si>
  <si>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</si>
  <si>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</si>
  <si>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</si>
  <si>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</si>
  <si>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</si>
  <si>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</si>
  <si>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</si>
  <si>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</si>
  <si>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</si>
  <si>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</si>
  <si>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</si>
  <si>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</si>
  <si>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</si>
  <si>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</si>
  <si>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</si>
  <si>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</si>
  <si>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</si>
  <si>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</si>
  <si>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</si>
  <si>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</si>
  <si>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</si>
  <si>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</si>
  <si>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</si>
  <si>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</si>
  <si>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</si>
  <si>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</si>
  <si>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</si>
  <si>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</si>
  <si>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</si>
  <si>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</si>
  <si>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</si>
  <si>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</si>
  <si>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</si>
  <si>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</si>
  <si>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</si>
  <si>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</si>
  <si>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</si>
  <si>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</si>
  <si>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</si>
  <si>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</si>
  <si>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</si>
  <si>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</si>
  <si>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</si>
  <si>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</si>
  <si>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</si>
  <si>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</si>
  <si>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</si>
  <si>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</si>
  <si>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</si>
  <si>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</si>
  <si>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</si>
  <si>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</si>
  <si>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</si>
  <si>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</si>
  <si>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</si>
  <si>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</si>
  <si>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</si>
  <si>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</si>
  <si>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</si>
  <si>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</si>
  <si>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</si>
  <si>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</si>
  <si>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</si>
  <si>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</si>
  <si>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</si>
  <si>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</si>
  <si>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</si>
  <si>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</si>
  <si>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</si>
  <si>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</si>
  <si>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</si>
  <si>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</si>
  <si>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</si>
  <si>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</si>
  <si>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</si>
  <si>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</si>
  <si>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</si>
  <si>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</si>
  <si>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</si>
  <si>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</si>
  <si>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</si>
  <si>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</si>
  <si>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</si>
  <si>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</si>
  <si>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</si>
  <si>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</si>
  <si>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</si>
  <si>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</si>
  <si>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</si>
  <si>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</si>
  <si>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</si>
  <si>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</si>
  <si>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</si>
  <si>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</si>
  <si>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</si>
  <si>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</si>
  <si>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</si>
  <si>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</si>
  <si>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</si>
  <si>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</si>
  <si>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</si>
  <si>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</si>
  <si>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</si>
  <si>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</si>
  <si>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</si>
  <si>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</si>
  <si>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</si>
  <si>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</si>
  <si>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</si>
  <si>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</si>
  <si>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</si>
  <si>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</si>
  <si>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</si>
  <si>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</si>
  <si>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</si>
  <si>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</si>
  <si>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</si>
  <si>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</si>
  <si>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</si>
  <si>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</si>
  <si>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</si>
  <si>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</si>
  <si>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</si>
  <si>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</si>
  <si>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</si>
  <si>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</si>
  <si>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</si>
  <si>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</si>
  <si>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</si>
  <si>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</si>
  <si>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</si>
  <si>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</si>
  <si>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</si>
  <si>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</si>
  <si>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</si>
  <si>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</si>
  <si>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</si>
  <si>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</si>
  <si>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</si>
  <si>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</si>
  <si>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</si>
  <si>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</si>
  <si>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</si>
  <si>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</si>
  <si>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</si>
  <si>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</si>
  <si>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</si>
  <si>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</si>
  <si>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</si>
  <si>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</si>
  <si>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</si>
  <si>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</si>
  <si>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</si>
  <si>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</si>
  <si>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</si>
  <si>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</si>
  <si>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</si>
  <si>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</si>
  <si>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</si>
  <si>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</si>
  <si>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</si>
  <si>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</si>
  <si>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</si>
  <si>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</si>
  <si>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</si>
  <si>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</si>
  <si>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</si>
  <si>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</si>
  <si>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</si>
  <si>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</si>
  <si>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</si>
  <si>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</si>
  <si>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</si>
  <si>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</si>
  <si>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</si>
  <si>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</si>
  <si>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</si>
  <si>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</si>
  <si>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</si>
  <si>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</si>
  <si>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</si>
  <si>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</si>
  <si>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</si>
  <si>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</si>
  <si>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</si>
  <si>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</si>
  <si>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</si>
  <si>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</si>
  <si>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</si>
  <si>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</si>
  <si>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</si>
  <si>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</si>
  <si>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</si>
  <si>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</si>
  <si>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</si>
  <si>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</si>
  <si>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</si>
  <si>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</si>
  <si>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</si>
  <si>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</si>
  <si>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</si>
  <si>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</si>
  <si>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</si>
  <si>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</si>
  <si>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</si>
  <si>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</si>
  <si>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</si>
  <si>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</si>
  <si>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</si>
  <si>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</si>
  <si>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</si>
  <si>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</si>
  <si>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</si>
  <si>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</si>
  <si>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</si>
  <si>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</si>
  <si>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</si>
  <si>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</si>
  <si>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</si>
  <si>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</si>
  <si>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</si>
  <si>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</si>
  <si>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</si>
  <si>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</si>
  <si>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</si>
  <si>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</si>
  <si>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</si>
  <si>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</si>
  <si>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</si>
  <si>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</si>
  <si>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</si>
  <si>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</si>
  <si>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</si>
  <si>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</si>
  <si>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</si>
  <si>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</si>
  <si>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</si>
  <si>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</si>
  <si>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</si>
  <si>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</si>
  <si>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</si>
  <si>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</si>
  <si>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</si>
  <si>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</si>
  <si>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</si>
  <si>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</si>
  <si>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</si>
  <si>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</si>
  <si>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</si>
  <si>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</si>
  <si>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</si>
  <si>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</si>
  <si>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</si>
  <si>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</si>
  <si>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</si>
  <si>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</si>
  <si>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</si>
  <si>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</si>
  <si>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</si>
  <si>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</si>
  <si>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</si>
  <si>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</si>
  <si>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</si>
  <si>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</si>
  <si>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</si>
  <si>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</si>
  <si>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</si>
  <si>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</si>
  <si>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</si>
  <si>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</si>
  <si>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</si>
  <si>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</si>
  <si>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</si>
  <si>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</si>
  <si>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</si>
  <si>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</si>
  <si>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</si>
  <si>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</si>
  <si>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</si>
  <si>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</si>
  <si>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</si>
  <si>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</si>
  <si>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</si>
  <si>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</si>
  <si>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</si>
  <si>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</si>
  <si>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</si>
  <si>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</si>
  <si>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</si>
  <si>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</si>
  <si>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</si>
  <si>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</si>
  <si>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</si>
  <si>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</si>
  <si>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</si>
  <si>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</si>
  <si>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</si>
  <si>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</si>
  <si>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</si>
  <si>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</si>
  <si>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</si>
  <si>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</si>
  <si>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</si>
  <si>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</si>
  <si>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</si>
  <si>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</si>
  <si>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</si>
  <si>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</si>
  <si>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</si>
  <si>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</si>
  <si>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</si>
  <si>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</si>
  <si>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</si>
  <si>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</si>
  <si>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</si>
  <si>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</si>
  <si>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</si>
  <si>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</si>
  <si>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</si>
  <si>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</si>
  <si>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</si>
  <si>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</si>
  <si>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</si>
  <si>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</si>
  <si>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</si>
  <si>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</si>
  <si>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</si>
  <si>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</si>
  <si>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</si>
  <si>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</si>
  <si>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</si>
  <si>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</si>
  <si>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</si>
  <si>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</si>
  <si>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</si>
  <si>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</si>
  <si>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</si>
  <si>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</si>
  <si>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</si>
  <si>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</si>
  <si>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</si>
  <si>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</si>
  <si>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</si>
  <si>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</si>
  <si>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</si>
  <si>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</si>
  <si>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</si>
  <si>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</si>
  <si>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</si>
  <si>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</si>
  <si>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</si>
  <si>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</si>
  <si>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</si>
  <si>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</si>
  <si>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</si>
  <si>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</si>
  <si>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</si>
  <si>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</si>
  <si>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</si>
  <si>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</si>
  <si>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</si>
  <si>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</si>
  <si>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</si>
  <si>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</si>
  <si>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</si>
  <si>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</si>
  <si>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</si>
  <si>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</si>
  <si>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</si>
  <si>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</si>
  <si>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</si>
  <si>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</si>
  <si>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</si>
  <si>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</si>
  <si>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</si>
  <si>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</si>
  <si>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</si>
  <si>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</si>
  <si>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</si>
  <si>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</si>
  <si>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</si>
  <si>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</si>
  <si>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</si>
  <si>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</si>
  <si>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</si>
  <si>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</si>
  <si>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</si>
  <si>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</si>
  <si>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</si>
  <si>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</si>
  <si>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</si>
  <si>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</si>
  <si>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</si>
  <si>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</si>
  <si>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</si>
  <si>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</si>
  <si>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</si>
  <si>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</si>
  <si>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</si>
  <si>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</si>
  <si>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</si>
  <si>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</si>
  <si>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</si>
  <si>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</si>
  <si>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</si>
  <si>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</si>
  <si>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</si>
  <si>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</si>
  <si>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</si>
  <si>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</si>
  <si>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</si>
  <si>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</si>
  <si>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</si>
  <si>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</si>
  <si>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</si>
  <si>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</si>
  <si>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</si>
  <si>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</si>
  <si>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</si>
  <si>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</si>
  <si>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</si>
  <si>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</si>
  <si>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</si>
  <si>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</si>
  <si>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</si>
  <si>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</si>
  <si>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</si>
  <si>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</si>
  <si>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</si>
  <si>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</si>
  <si>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</si>
  <si>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</si>
  <si>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</si>
  <si>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</si>
  <si>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</si>
  <si>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</si>
  <si>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</si>
  <si>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</si>
  <si>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</si>
  <si>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</si>
  <si>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</si>
  <si>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</si>
  <si>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</si>
  <si>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</si>
  <si>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</si>
  <si>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</si>
  <si>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</si>
  <si>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</si>
  <si>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</si>
  <si>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</si>
  <si>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</si>
  <si>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</si>
  <si>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</si>
  <si>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</si>
  <si>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</si>
  <si>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</si>
  <si>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</si>
  <si>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</si>
  <si>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</si>
  <si>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</si>
  <si>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</si>
  <si>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</si>
  <si>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</si>
  <si>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</si>
  <si>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</si>
  <si>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</si>
  <si>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</si>
  <si>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</si>
  <si>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</si>
  <si>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</si>
  <si>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</si>
  <si>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</si>
  <si>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</si>
  <si>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</si>
  <si>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</si>
  <si>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</si>
  <si>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</si>
  <si>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</si>
  <si>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</si>
  <si>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</si>
  <si>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</si>
  <si>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</si>
  <si>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</si>
  <si>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</si>
  <si>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</si>
  <si>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</si>
  <si>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</si>
  <si>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</si>
  <si>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</si>
  <si>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</si>
  <si>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</si>
  <si>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</si>
  <si>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</si>
  <si>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</si>
  <si>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</si>
  <si>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</si>
  <si>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</si>
  <si>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</si>
  <si>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</si>
  <si>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</si>
  <si>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</si>
  <si>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</si>
  <si>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</si>
  <si>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</si>
  <si>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</si>
  <si>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</si>
  <si>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</si>
  <si>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</si>
  <si>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</si>
  <si>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</si>
  <si>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</si>
  <si>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</si>
  <si>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</si>
  <si>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</si>
  <si>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</si>
  <si>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</si>
  <si>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</si>
  <si>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</si>
  <si>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</si>
  <si>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</si>
  <si>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</si>
  <si>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</si>
  <si>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</si>
  <si>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</si>
  <si>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</si>
  <si>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</si>
  <si>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</si>
  <si>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</si>
  <si>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</si>
  <si>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</si>
  <si>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</si>
  <si>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</si>
  <si>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</si>
  <si>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</si>
  <si>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</si>
  <si>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</si>
  <si>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</si>
  <si>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</si>
  <si>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</si>
  <si>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</si>
  <si>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</si>
  <si>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</si>
  <si>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</si>
  <si>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</si>
  <si>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</si>
  <si>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</si>
  <si>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</si>
  <si>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</si>
  <si>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</si>
  <si>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</si>
  <si>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</si>
  <si>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</si>
  <si>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</si>
  <si>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</si>
  <si>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</si>
  <si>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</si>
  <si>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</si>
  <si>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</si>
  <si>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</si>
  <si>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</si>
  <si>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</si>
  <si>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</si>
  <si>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</si>
  <si>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</si>
  <si>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</si>
  <si>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</si>
  <si>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</si>
  <si>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</si>
  <si>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</si>
  <si>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</si>
  <si>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</si>
  <si>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</si>
  <si>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</si>
  <si>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</si>
  <si>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</si>
  <si>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</si>
  <si>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</si>
  <si>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</si>
  <si>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</si>
  <si>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</si>
  <si>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</si>
  <si>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</si>
  <si>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</si>
  <si>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</si>
  <si>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</si>
  <si>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</si>
  <si>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</si>
  <si>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</si>
  <si>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</si>
  <si>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</si>
  <si>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</si>
  <si>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</si>
  <si>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</si>
  <si>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</si>
  <si>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</si>
  <si>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</si>
  <si>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</si>
  <si>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</si>
  <si>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</si>
  <si>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</si>
  <si>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</si>
  <si>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</si>
  <si>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</si>
  <si>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</si>
  <si>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</si>
  <si>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</si>
  <si>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</si>
  <si>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</si>
  <si>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</si>
  <si>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</si>
  <si>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</si>
  <si>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</si>
  <si>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</si>
  <si>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</si>
  <si>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</si>
  <si>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</si>
  <si>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</si>
  <si>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</si>
  <si>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</si>
  <si>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</si>
  <si>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</si>
  <si>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</si>
  <si>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</si>
  <si>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</si>
  <si>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</si>
  <si>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</si>
  <si>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</si>
  <si>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</si>
  <si>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</si>
  <si>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</si>
  <si>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</si>
  <si>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</si>
  <si>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</si>
  <si>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</si>
  <si>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</si>
  <si>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</si>
  <si>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</si>
  <si>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</si>
  <si>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</si>
  <si>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</si>
  <si>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</si>
  <si>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</si>
  <si>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</si>
  <si>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</si>
  <si>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</si>
  <si>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</si>
  <si>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</si>
  <si>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</si>
  <si>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</si>
  <si>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</si>
  <si>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</si>
  <si>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</si>
  <si>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</si>
  <si>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</si>
  <si>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</si>
  <si>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</si>
  <si>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</si>
  <si>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</si>
  <si>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</si>
  <si>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</si>
  <si>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</si>
  <si>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</si>
  <si>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</si>
  <si>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</si>
  <si>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</si>
  <si>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</si>
  <si>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</si>
  <si>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</si>
  <si>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</si>
  <si>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</si>
  <si>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</si>
  <si>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</si>
  <si>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</si>
  <si>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</si>
  <si>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</si>
  <si>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</si>
  <si>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</si>
  <si>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</si>
  <si>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</si>
  <si>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</si>
  <si>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</si>
  <si>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</si>
  <si>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</si>
  <si>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</si>
  <si>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</si>
  <si>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</si>
  <si>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</si>
  <si>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</si>
  <si>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</si>
  <si>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</si>
  <si>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</si>
  <si>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</si>
  <si>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</si>
  <si>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</si>
  <si>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</si>
  <si>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</si>
  <si>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</si>
  <si>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</si>
  <si>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</si>
  <si>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</si>
  <si>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</si>
  <si>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</si>
  <si>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</si>
  <si>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</si>
  <si>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</si>
  <si>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</si>
  <si>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</si>
  <si>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</si>
  <si>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</si>
  <si>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</si>
  <si>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</si>
  <si>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</si>
  <si>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</si>
  <si>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</si>
  <si>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</si>
  <si>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</si>
  <si>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</si>
  <si>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</si>
  <si>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</si>
  <si>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</si>
  <si>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</si>
  <si>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</si>
  <si>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</si>
  <si>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</si>
  <si>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</si>
  <si>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</si>
  <si>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</si>
  <si>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</si>
  <si>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</si>
  <si>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</si>
  <si>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</si>
  <si>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</si>
  <si>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</si>
  <si>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</si>
  <si>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</si>
  <si>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</si>
  <si>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</si>
  <si>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</si>
  <si>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</si>
  <si>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</si>
  <si>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</si>
  <si>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</si>
  <si>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</si>
  <si>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</si>
  <si>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</si>
  <si>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</si>
  <si>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</si>
  <si>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</si>
  <si>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</si>
  <si>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</si>
  <si>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</si>
  <si>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</si>
  <si>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</si>
  <si>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</si>
  <si>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</si>
  <si>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</si>
  <si>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</si>
  <si>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</si>
  <si>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</si>
  <si>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</si>
  <si>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</si>
  <si>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</si>
  <si>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</si>
  <si>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</si>
  <si>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</si>
  <si>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</si>
  <si>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</si>
  <si>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</si>
  <si>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</si>
  <si>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</si>
  <si>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</si>
  <si>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</si>
  <si>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</si>
  <si>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</si>
  <si>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</si>
  <si>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</si>
  <si>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</si>
  <si>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</si>
  <si>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</si>
  <si>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</si>
  <si>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</si>
  <si>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</si>
  <si>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</si>
  <si>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</si>
  <si>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</si>
  <si>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</si>
  <si>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</si>
  <si>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</si>
  <si>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</si>
  <si>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</si>
  <si>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</si>
  <si>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</si>
  <si>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</si>
  <si>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</si>
  <si>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</si>
  <si>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</si>
  <si>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</si>
  <si>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</si>
  <si>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</si>
  <si>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</si>
  <si>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</si>
  <si>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</si>
  <si>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</si>
  <si>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</si>
  <si>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</si>
  <si>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</si>
  <si>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</si>
  <si>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</si>
  <si>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</si>
  <si>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</si>
  <si>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</si>
  <si>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</si>
  <si>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</si>
  <si>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</si>
  <si>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</si>
  <si>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</si>
  <si>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</si>
  <si>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</si>
  <si>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</si>
  <si>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</si>
  <si>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</si>
  <si>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</si>
  <si>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</si>
  <si>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</si>
  <si>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</si>
  <si>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</si>
  <si>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</si>
  <si>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</si>
  <si>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</si>
  <si>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</si>
  <si>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</si>
  <si>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</si>
  <si>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</si>
  <si>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</si>
  <si>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</si>
  <si>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</si>
  <si>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</si>
  <si>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</si>
  <si>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</si>
  <si>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</si>
  <si>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</si>
  <si>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</si>
  <si>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</si>
  <si>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</si>
  <si>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</si>
  <si>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</si>
  <si>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</si>
  <si>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</si>
  <si>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</si>
  <si>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</si>
  <si>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</si>
  <si>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</si>
  <si>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</si>
  <si>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</si>
  <si>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</si>
  <si>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</si>
  <si>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</si>
  <si>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</si>
  <si>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</si>
  <si>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</si>
  <si>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</si>
  <si>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</si>
  <si>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</si>
  <si>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</si>
  <si>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</si>
  <si>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</si>
  <si>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</si>
  <si>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</si>
  <si>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</si>
  <si>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</si>
  <si>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</si>
  <si>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</si>
  <si>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</si>
  <si>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</si>
  <si>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</si>
  <si>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</si>
  <si>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</si>
  <si>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</si>
  <si>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</si>
  <si>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</si>
  <si>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</si>
  <si>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</si>
  <si>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</si>
  <si>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</si>
  <si>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</si>
  <si>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</si>
  <si>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</si>
  <si>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</si>
  <si>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</si>
  <si>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</si>
  <si>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</si>
  <si>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</si>
  <si>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</si>
  <si>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</si>
  <si>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</si>
  <si>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</si>
  <si>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</si>
  <si>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</si>
  <si>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</si>
  <si>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</si>
  <si>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</si>
  <si>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</si>
  <si>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</si>
  <si>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</si>
  <si>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</si>
  <si>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</si>
  <si>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</si>
  <si>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</si>
  <si>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</si>
  <si>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</si>
  <si>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</si>
  <si>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</si>
  <si>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</si>
  <si>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</si>
  <si>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</si>
  <si>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</si>
  <si>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</si>
  <si>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</si>
  <si>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</si>
  <si>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</si>
  <si>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</si>
  <si>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</si>
  <si>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</si>
  <si>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</si>
  <si>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</si>
  <si>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</si>
  <si>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</si>
  <si>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</si>
  <si>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</si>
  <si>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</si>
  <si>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</si>
  <si>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</si>
  <si>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</si>
  <si>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</si>
  <si>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</si>
  <si>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</si>
  <si>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</si>
  <si>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</si>
  <si>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</si>
  <si>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</si>
  <si>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</si>
  <si>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</si>
  <si>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</si>
  <si>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</si>
  <si>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</si>
  <si>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</si>
  <si>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</si>
  <si>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</si>
  <si>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</si>
  <si>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</si>
  <si>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</si>
  <si>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</si>
  <si>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</si>
  <si>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</si>
  <si>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</si>
  <si>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</si>
  <si>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</si>
  <si>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</si>
  <si>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</si>
  <si>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</si>
  <si>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</si>
  <si>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</si>
  <si>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</si>
  <si>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</si>
  <si>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</si>
  <si>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</si>
  <si>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</si>
  <si>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</si>
  <si>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</si>
  <si>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</si>
  <si>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</si>
  <si>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</si>
  <si>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</si>
  <si>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</si>
  <si>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</si>
  <si>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</si>
  <si>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</si>
  <si>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</si>
  <si>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</si>
  <si>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</si>
  <si>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</si>
  <si>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</si>
  <si>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</si>
  <si>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</si>
  <si>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</si>
  <si>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</si>
  <si>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</si>
  <si>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</si>
  <si>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</si>
  <si>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</si>
  <si>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</si>
  <si>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</si>
  <si>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</si>
  <si>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</si>
  <si>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</si>
  <si>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</si>
  <si>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</si>
  <si>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</si>
  <si>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</si>
  <si>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</si>
  <si>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</si>
  <si>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</si>
  <si>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</si>
  <si>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</si>
  <si>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</si>
  <si>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</si>
  <si>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</si>
  <si>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</si>
  <si>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</si>
  <si>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</si>
  <si>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</si>
  <si>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</si>
  <si>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</si>
  <si>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</si>
  <si>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</si>
  <si>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</si>
  <si>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</si>
  <si>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</si>
  <si>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</si>
  <si>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</si>
  <si>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</si>
  <si>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</si>
  <si>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</si>
  <si>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</si>
  <si>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</si>
  <si>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</si>
  <si>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</si>
  <si>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</si>
  <si>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</si>
  <si>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</si>
  <si>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</si>
  <si>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</si>
  <si>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</si>
  <si>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</si>
  <si>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</si>
  <si>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</si>
  <si>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</si>
  <si>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</si>
  <si>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</si>
  <si>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</si>
  <si>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</si>
  <si>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</si>
  <si>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</si>
  <si>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</si>
  <si>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</si>
  <si>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</si>
  <si>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</si>
  <si>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</si>
  <si>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</si>
  <si>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</si>
  <si>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</si>
  <si>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</si>
  <si>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</si>
  <si>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</si>
  <si>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</si>
  <si>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</si>
  <si>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</si>
  <si>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</si>
  <si>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</si>
  <si>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</si>
  <si>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</si>
  <si>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</si>
  <si>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</si>
  <si>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</si>
  <si>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</si>
  <si>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</si>
  <si>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</si>
  <si>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</si>
  <si>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</si>
  <si>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</si>
  <si>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</si>
  <si>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</si>
  <si>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</si>
  <si>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</si>
  <si>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</si>
  <si>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</si>
  <si>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</si>
  <si>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</si>
  <si>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</si>
  <si>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</si>
  <si>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</si>
  <si>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</si>
  <si>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</si>
  <si>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</si>
  <si>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</si>
  <si>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</si>
  <si>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</si>
  <si>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</si>
  <si>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</si>
  <si>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</si>
  <si>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</si>
  <si>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</si>
  <si>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</si>
  <si>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</si>
  <si>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</si>
  <si>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</si>
  <si>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</si>
  <si>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</si>
  <si>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</si>
  <si>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</si>
  <si>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</si>
  <si>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</si>
  <si>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</si>
  <si>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</si>
  <si>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</si>
  <si>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</si>
  <si>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</si>
  <si>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</si>
  <si>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</si>
  <si>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</si>
  <si>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</si>
  <si>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</si>
  <si>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</si>
  <si>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</si>
  <si>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</si>
  <si>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</si>
  <si>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</si>
  <si>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</si>
  <si>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</si>
  <si>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</si>
  <si>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</si>
  <si>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</si>
  <si>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</si>
  <si>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</si>
  <si>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</si>
  <si>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</si>
  <si>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</si>
  <si>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</si>
  <si>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</si>
  <si>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</si>
  <si>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</si>
  <si>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</si>
  <si>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</si>
  <si>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</si>
  <si>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</si>
  <si>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</si>
  <si>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</si>
  <si>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</si>
  <si>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</si>
  <si>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</si>
  <si>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</si>
  <si>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</si>
  <si>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</si>
  <si>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</si>
  <si>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</si>
  <si>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</si>
  <si>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</si>
  <si>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</si>
  <si>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</si>
  <si>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</si>
  <si>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</si>
  <si>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</si>
  <si>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</si>
  <si>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</si>
  <si>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</si>
  <si>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</si>
  <si>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</si>
  <si>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</si>
  <si>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</si>
  <si>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</si>
  <si>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</si>
  <si>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</si>
  <si>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</si>
  <si>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</si>
  <si>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</si>
  <si>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</si>
  <si>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</si>
  <si>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</si>
  <si>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</si>
  <si>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</si>
  <si>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</si>
  <si>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</si>
  <si>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</si>
  <si>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</si>
  <si>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</si>
  <si>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</si>
  <si>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</si>
  <si>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</si>
  <si>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</si>
  <si>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</si>
  <si>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</si>
  <si>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</si>
  <si>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</si>
  <si>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</si>
  <si>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</si>
  <si>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</si>
  <si>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</si>
  <si>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</si>
  <si>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</si>
  <si>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</si>
  <si>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</si>
  <si>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</si>
  <si>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</si>
  <si>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</si>
  <si>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</si>
  <si>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</si>
  <si>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</si>
  <si>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</si>
  <si>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</si>
  <si>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</si>
  <si>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</si>
  <si>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</si>
  <si>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</si>
  <si>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</si>
  <si>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</si>
  <si>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</si>
  <si>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</si>
  <si>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</si>
  <si>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</si>
  <si>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</si>
  <si>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</si>
  <si>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</si>
  <si>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</si>
  <si>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</si>
  <si>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</si>
  <si>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</si>
  <si>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</si>
  <si>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</si>
  <si>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</si>
  <si>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</si>
  <si>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</si>
  <si>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</si>
  <si>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</si>
  <si>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</si>
  <si>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</si>
  <si>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</si>
  <si>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</si>
  <si>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</si>
  <si>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</si>
  <si>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</si>
  <si>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</si>
  <si>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</si>
  <si>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</si>
  <si>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</si>
  <si>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</si>
  <si>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</si>
  <si>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</si>
  <si>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</si>
  <si>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</si>
  <si>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</si>
  <si>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</si>
  <si>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</si>
  <si>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</si>
  <si>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</si>
  <si>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</si>
  <si>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</si>
  <si>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</si>
  <si>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</si>
  <si>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</si>
  <si>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</si>
  <si>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</si>
  <si>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</si>
  <si>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</si>
  <si>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</si>
  <si>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</si>
  <si>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</si>
  <si>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</si>
  <si>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</si>
  <si>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</si>
  <si>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</si>
  <si>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</si>
  <si>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</si>
  <si>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</si>
  <si>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</si>
  <si>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</si>
  <si>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</si>
  <si>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</si>
  <si>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</si>
  <si>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</si>
  <si>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</si>
  <si>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</si>
  <si>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</si>
  <si>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</si>
  <si>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</si>
  <si>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</si>
  <si>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</si>
  <si>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</si>
  <si>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</si>
  <si>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</si>
  <si>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</si>
  <si>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</si>
  <si>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</si>
  <si>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</si>
  <si>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</si>
  <si>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</si>
  <si>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</si>
  <si>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</si>
  <si>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</si>
  <si>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</si>
  <si>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</si>
  <si>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</si>
  <si>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</si>
  <si>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</si>
  <si>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</si>
  <si>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</si>
  <si>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</si>
  <si>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</si>
  <si>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</si>
  <si>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</si>
  <si>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</si>
  <si>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</si>
  <si>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</si>
  <si>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</si>
  <si>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</si>
  <si>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</si>
  <si>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</si>
  <si>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</si>
  <si>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</si>
  <si>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</si>
  <si>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</si>
  <si>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</si>
  <si>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</si>
  <si>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</si>
  <si>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</si>
  <si>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</si>
  <si>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</si>
  <si>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</si>
  <si>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</si>
  <si>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</si>
  <si>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</si>
  <si>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</si>
  <si>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</si>
  <si>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</si>
  <si>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</si>
  <si>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</si>
  <si>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</si>
  <si>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</si>
  <si>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</si>
  <si>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</si>
  <si>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</si>
  <si>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</si>
  <si>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</si>
  <si>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</si>
  <si>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</si>
  <si>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</si>
  <si>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</si>
  <si>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</si>
  <si>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</si>
  <si>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</si>
  <si>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</si>
  <si>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</si>
  <si>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</si>
  <si>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</si>
  <si>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</si>
  <si>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</si>
  <si>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</si>
  <si>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</si>
  <si>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</si>
  <si>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</si>
  <si>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</si>
  <si>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</si>
  <si>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</si>
  <si>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</si>
  <si>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</si>
  <si>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</si>
  <si>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</si>
  <si>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</si>
  <si>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</si>
  <si>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</si>
  <si>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</si>
  <si>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</si>
  <si>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</si>
  <si>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</si>
  <si>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</si>
  <si>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</si>
  <si>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</si>
  <si>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</si>
  <si>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</si>
  <si>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</si>
  <si>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</si>
  <si>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</si>
  <si>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</si>
  <si>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</si>
  <si>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</si>
  <si>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</si>
  <si>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</si>
  <si>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</si>
  <si>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</si>
  <si>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</si>
  <si>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</si>
  <si>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</si>
  <si>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</si>
  <si>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</si>
  <si>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</si>
  <si>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</si>
  <si>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</si>
  <si>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</si>
  <si>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</si>
  <si>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</si>
  <si>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</si>
  <si>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</si>
  <si>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</si>
  <si>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</si>
  <si>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</si>
  <si>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</si>
  <si>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</si>
  <si>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</si>
  <si>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</si>
  <si>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</si>
  <si>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</si>
  <si>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</si>
  <si>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</si>
  <si>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</si>
  <si>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</si>
  <si>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</si>
  <si>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</si>
  <si>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</si>
  <si>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</si>
  <si>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</si>
  <si>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</si>
  <si>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</si>
  <si>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</si>
  <si>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</si>
  <si>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</si>
  <si>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</si>
  <si>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</si>
  <si>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</si>
  <si>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</si>
  <si>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</si>
  <si>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</si>
  <si>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</si>
  <si>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</si>
  <si>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</si>
  <si>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</si>
  <si>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</si>
  <si>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</si>
  <si>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</si>
  <si>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</si>
  <si>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</si>
  <si>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</si>
  <si>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</si>
  <si>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</si>
  <si>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</si>
  <si>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</si>
  <si>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</si>
  <si>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</si>
  <si>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</si>
  <si>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</si>
  <si>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</si>
  <si>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</si>
  <si>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</si>
  <si>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</si>
  <si>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</si>
  <si>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</si>
  <si>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</si>
  <si>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</si>
  <si>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</si>
  <si>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</si>
  <si>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</si>
  <si>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</si>
  <si>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</si>
  <si>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</si>
  <si>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</si>
  <si>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</si>
  <si>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</si>
  <si>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</si>
  <si>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</si>
  <si>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</si>
  <si>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</si>
  <si>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</si>
  <si>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</si>
  <si>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</si>
  <si>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</si>
  <si>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</si>
  <si>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</si>
  <si>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</si>
  <si>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</si>
  <si>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</si>
  <si>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</si>
  <si>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</si>
  <si>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</si>
  <si>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</si>
  <si>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</si>
  <si>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</si>
  <si>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</si>
  <si>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</si>
  <si>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</si>
  <si>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</si>
  <si>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</si>
  <si>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</si>
  <si>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</si>
  <si>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</si>
  <si>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</si>
  <si>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</si>
  <si>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</si>
  <si>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</si>
  <si>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</si>
  <si>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</si>
  <si>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</si>
  <si>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</si>
  <si>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</si>
  <si>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</si>
  <si>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</si>
  <si>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</si>
  <si>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</si>
  <si>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</si>
  <si>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</si>
  <si>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</si>
  <si>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</si>
  <si>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</si>
  <si>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</si>
  <si>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</si>
  <si>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</si>
  <si>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</si>
  <si>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</si>
  <si>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</si>
  <si>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</si>
  <si>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</si>
  <si>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</si>
  <si>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</si>
  <si>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</si>
  <si>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</si>
  <si>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</si>
  <si>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</si>
  <si>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</si>
  <si>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</si>
  <si>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</si>
  <si>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</si>
  <si>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</si>
  <si>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</si>
  <si>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</si>
  <si>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</si>
  <si>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</si>
  <si>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</si>
  <si>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</si>
  <si>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</si>
  <si>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</si>
  <si>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</si>
  <si>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</si>
  <si>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</si>
  <si>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</si>
  <si>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</si>
  <si>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</si>
  <si>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</si>
  <si>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</si>
  <si>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</si>
  <si>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</si>
  <si>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</si>
  <si>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</si>
  <si>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</si>
  <si>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</si>
  <si>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</si>
  <si>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</si>
  <si>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</si>
  <si>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</si>
  <si>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</si>
  <si>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</si>
  <si>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</si>
  <si>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</si>
  <si>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</si>
  <si>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</si>
  <si>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</si>
  <si>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</si>
  <si>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</si>
  <si>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</si>
  <si>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</si>
  <si>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</si>
  <si>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</si>
  <si>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</si>
  <si>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</si>
  <si>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</si>
  <si>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</si>
  <si>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</si>
  <si>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</si>
  <si>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</si>
  <si>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</si>
  <si>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</si>
  <si>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</si>
  <si>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</si>
  <si>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</si>
  <si>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</si>
  <si>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</si>
  <si>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</si>
  <si>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</si>
  <si>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</si>
  <si>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</si>
  <si>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</si>
  <si>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</si>
  <si>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</si>
  <si>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</si>
  <si>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</si>
  <si>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</si>
  <si>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</si>
  <si>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</si>
  <si>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</si>
  <si>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</si>
  <si>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</si>
  <si>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</si>
  <si>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</si>
  <si>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</si>
  <si>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</si>
  <si>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</si>
  <si>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</si>
  <si>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</si>
  <si>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</si>
  <si>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</si>
  <si>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</si>
  <si>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</si>
  <si>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</si>
  <si>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</si>
  <si>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</si>
  <si>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</si>
  <si>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</si>
  <si>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</si>
  <si>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</si>
  <si>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</si>
  <si>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</si>
  <si>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</si>
  <si>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</si>
  <si>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</si>
  <si>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</si>
  <si>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</si>
  <si>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</si>
  <si>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</si>
  <si>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</si>
  <si>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</si>
  <si>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</si>
  <si>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</si>
  <si>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</si>
  <si>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</si>
  <si>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</si>
  <si>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</si>
  <si>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</si>
  <si>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</si>
  <si>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</si>
  <si>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</si>
  <si>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</si>
  <si>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</si>
  <si>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</si>
  <si>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</si>
  <si>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</si>
  <si>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</si>
  <si>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</si>
  <si>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</si>
  <si>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</si>
  <si>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</si>
  <si>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</si>
  <si>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</si>
  <si>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</si>
  <si>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</si>
  <si>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</si>
  <si>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</si>
  <si>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</si>
  <si>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</si>
  <si>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</si>
  <si>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</si>
  <si>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</si>
  <si>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</si>
  <si>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</si>
  <si>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</si>
  <si>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</si>
  <si>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</si>
  <si>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</si>
  <si>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</si>
  <si>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</si>
  <si>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</si>
  <si>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</si>
  <si>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</si>
  <si>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</si>
  <si>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</si>
  <si>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</si>
  <si>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</si>
  <si>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</si>
  <si>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</si>
  <si>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</si>
  <si>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</si>
  <si>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</si>
  <si>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</si>
  <si>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</si>
  <si>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</si>
  <si>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</si>
  <si>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</si>
  <si>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</si>
  <si>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</si>
  <si>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</si>
  <si>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</si>
  <si>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</si>
  <si>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</si>
  <si>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</si>
  <si>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</si>
  <si>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</si>
  <si>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</si>
  <si>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</si>
  <si>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</si>
  <si>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</si>
  <si>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</si>
  <si>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</si>
  <si>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</si>
  <si>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</si>
  <si>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</si>
  <si>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</si>
  <si>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</si>
  <si>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</si>
  <si>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</si>
  <si>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</si>
  <si>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</si>
  <si>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</si>
  <si>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</si>
  <si>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</si>
  <si>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</si>
  <si>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</si>
  <si>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</si>
  <si>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</si>
  <si>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</si>
  <si>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</si>
  <si>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</si>
  <si>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</si>
  <si>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</si>
  <si>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</si>
  <si>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</si>
  <si>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</si>
  <si>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</si>
  <si>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</si>
  <si>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</si>
  <si>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</si>
  <si>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</si>
  <si>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</si>
  <si>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</si>
  <si>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</si>
  <si>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</si>
  <si>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</si>
  <si>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</si>
  <si>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</si>
  <si>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</si>
  <si>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</si>
  <si>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</si>
  <si>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</si>
  <si>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</si>
  <si>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</si>
  <si>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</si>
  <si>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</si>
  <si>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</si>
  <si>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</si>
  <si>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</si>
  <si>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</si>
  <si>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</si>
  <si>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</si>
  <si>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</si>
  <si>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</si>
  <si>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</si>
  <si>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</si>
  <si>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</si>
  <si>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</si>
  <si>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</si>
  <si>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</si>
  <si>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</si>
  <si>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</si>
  <si>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</si>
  <si>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</si>
  <si>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</si>
  <si>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</si>
  <si>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</si>
  <si>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</si>
  <si>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</si>
  <si>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</si>
  <si>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</si>
  <si>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</si>
  <si>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</si>
  <si>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</si>
  <si>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</si>
  <si>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</si>
  <si>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</si>
  <si>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</si>
  <si>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</si>
  <si>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</si>
  <si>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</si>
  <si>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</si>
  <si>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</si>
  <si>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</si>
  <si>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</si>
  <si>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</si>
  <si>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</si>
  <si>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</si>
  <si>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</si>
  <si>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</si>
  <si>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</si>
  <si>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</si>
  <si>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</si>
  <si>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</si>
  <si>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</si>
  <si>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</si>
  <si>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</si>
  <si>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</si>
  <si>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</si>
  <si>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</si>
  <si>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</si>
  <si>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</si>
  <si>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</si>
  <si>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</si>
  <si>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</si>
  <si>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</si>
  <si>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</si>
  <si>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</si>
  <si>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</si>
  <si>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</si>
  <si>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</si>
  <si>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</si>
  <si>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</si>
  <si>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</si>
  <si>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</si>
  <si>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</si>
  <si>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</si>
  <si>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</si>
  <si>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</si>
  <si>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</si>
  <si>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</si>
  <si>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</si>
  <si>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</si>
  <si>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</si>
  <si>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</si>
  <si>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</si>
  <si>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</si>
  <si>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</si>
  <si>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</si>
  <si>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</si>
  <si>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</si>
  <si>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</si>
  <si>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</si>
  <si>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</si>
  <si>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</si>
  <si>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</si>
  <si>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</si>
  <si>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</si>
  <si>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</si>
  <si>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</si>
  <si>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</si>
  <si>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</si>
  <si>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</si>
  <si>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</si>
  <si>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</si>
  <si>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</si>
  <si>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</si>
  <si>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</si>
  <si>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</si>
  <si>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</si>
  <si>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</si>
  <si>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</si>
  <si>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</si>
  <si>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</si>
  <si>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</si>
  <si>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</si>
  <si>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</si>
  <si>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</si>
  <si>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</si>
  <si>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</si>
  <si>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</si>
  <si>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</si>
  <si>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</si>
  <si>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</si>
  <si>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</si>
  <si>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</si>
  <si>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</si>
  <si>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</si>
  <si>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</si>
  <si>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</si>
  <si>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</si>
  <si>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</si>
  <si>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</si>
  <si>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</si>
  <si>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</si>
  <si>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</si>
  <si>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</si>
  <si>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</si>
  <si>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</si>
  <si>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</si>
  <si>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</si>
  <si>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</si>
  <si>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</si>
  <si>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</si>
  <si>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</si>
  <si>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</si>
  <si>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</si>
  <si>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</si>
  <si>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</si>
  <si>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</si>
  <si>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</si>
  <si>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</si>
  <si>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</si>
  <si>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</si>
  <si>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</si>
  <si>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</si>
  <si>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</si>
  <si>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</si>
  <si>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</si>
  <si>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</si>
  <si>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</si>
  <si>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</si>
  <si>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</si>
  <si>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</si>
  <si>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</si>
  <si>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</si>
  <si>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</si>
  <si>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</si>
  <si>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</si>
  <si>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</si>
  <si>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</si>
  <si>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</si>
  <si>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</si>
  <si>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</si>
  <si>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</si>
  <si>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</si>
  <si>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</si>
  <si>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</si>
  <si>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</si>
  <si>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</si>
  <si>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</si>
  <si>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</si>
  <si>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</si>
  <si>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</si>
  <si>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</si>
  <si>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</si>
  <si>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</si>
  <si>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</si>
  <si>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</si>
  <si>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</si>
  <si>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</si>
  <si>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</si>
  <si>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</si>
  <si>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</si>
  <si>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</si>
  <si>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</si>
  <si>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</si>
  <si>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</si>
  <si>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</si>
  <si>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</si>
  <si>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</si>
  <si>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</si>
  <si>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</si>
  <si>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</si>
  <si>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</si>
  <si>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</si>
  <si>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</si>
  <si>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</si>
  <si>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</si>
  <si>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</si>
  <si>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</si>
  <si>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</si>
  <si>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</si>
  <si>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</si>
  <si>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</si>
  <si>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</si>
  <si>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</si>
  <si>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</si>
  <si>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</si>
  <si>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</si>
  <si>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</si>
  <si>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</si>
  <si>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</si>
  <si>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</si>
  <si>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</si>
  <si>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</si>
  <si>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</si>
  <si>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</si>
  <si>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</si>
  <si>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</si>
  <si>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</si>
  <si>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</si>
  <si>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</si>
  <si>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</si>
  <si>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</si>
  <si>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</si>
  <si>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</si>
  <si>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</si>
  <si>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</si>
  <si>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</si>
  <si>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</si>
  <si>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</si>
  <si>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</si>
  <si>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</si>
  <si>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</si>
  <si>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</si>
  <si>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</si>
  <si>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</si>
  <si>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</si>
  <si>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</si>
  <si>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</si>
  <si>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</si>
  <si>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</si>
  <si>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</si>
  <si>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</si>
  <si>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</si>
  <si>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</si>
  <si>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</si>
  <si>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</si>
  <si>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</si>
  <si>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</si>
  <si>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</si>
  <si>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</si>
  <si>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</si>
  <si>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</si>
  <si>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</si>
  <si>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</si>
  <si>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</si>
  <si>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</si>
  <si>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</si>
  <si>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</si>
  <si>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</si>
  <si>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</si>
  <si>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</si>
  <si>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</si>
  <si>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</si>
  <si>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</si>
  <si>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</si>
  <si>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</si>
  <si>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</si>
  <si>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</si>
  <si>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</si>
  <si>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</si>
  <si>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</si>
  <si>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</si>
  <si>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</si>
  <si>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</si>
  <si>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</si>
  <si>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</si>
  <si>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</si>
  <si>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</si>
  <si>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</si>
  <si>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</si>
  <si>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</si>
  <si>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</si>
  <si>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</si>
  <si>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</si>
  <si>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</si>
  <si>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</si>
  <si>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</si>
  <si>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</si>
  <si>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</si>
  <si>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</si>
  <si>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</si>
  <si>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</si>
  <si>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</si>
  <si>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</si>
  <si>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</si>
  <si>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</si>
  <si>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</si>
  <si>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</si>
  <si>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</si>
  <si>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</si>
  <si>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</si>
  <si>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</si>
  <si>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</si>
  <si>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</si>
  <si>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</si>
  <si>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</si>
  <si>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</si>
  <si>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</si>
  <si>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</si>
  <si>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</si>
  <si>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</si>
  <si>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</si>
  <si>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</si>
  <si>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</si>
  <si>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</si>
  <si>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</si>
  <si>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</si>
  <si>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</si>
  <si>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</si>
  <si>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</si>
  <si>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</si>
  <si>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</si>
  <si>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</si>
  <si>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</si>
  <si>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</si>
  <si>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</si>
  <si>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</si>
  <si>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</si>
  <si>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</si>
  <si>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</si>
  <si>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</si>
  <si>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</si>
  <si>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</si>
  <si>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</si>
  <si>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</si>
  <si>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</si>
  <si>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</si>
  <si>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</si>
  <si>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</si>
  <si>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</si>
  <si>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</si>
  <si>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</si>
  <si>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</si>
  <si>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</si>
  <si>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</si>
  <si>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</si>
  <si>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</si>
  <si>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</si>
  <si>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</si>
  <si>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</si>
  <si>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</si>
  <si>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</si>
  <si>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</si>
  <si>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</si>
  <si>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</si>
  <si>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</si>
  <si>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</si>
  <si>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</si>
  <si>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</si>
  <si>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</si>
  <si>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</si>
  <si>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</si>
  <si>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</si>
  <si>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</si>
  <si>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</si>
  <si>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</si>
  <si>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</si>
  <si>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</si>
  <si>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</si>
  <si>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</si>
  <si>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</si>
  <si>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</si>
  <si>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</si>
  <si>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</si>
  <si>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</si>
  <si>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</si>
  <si>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</si>
  <si>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</si>
  <si>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</si>
  <si>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</si>
  <si>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</si>
  <si>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</si>
  <si>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</si>
  <si>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</si>
  <si>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</si>
  <si>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</si>
  <si>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</si>
  <si>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</si>
  <si>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</si>
  <si>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</si>
  <si>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</si>
  <si>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</si>
  <si>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</si>
  <si>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</si>
  <si>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</si>
  <si>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</si>
  <si>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</si>
  <si>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</si>
  <si>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</si>
  <si>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</si>
  <si>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</si>
  <si>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</si>
  <si>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</si>
  <si>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</si>
  <si>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</si>
  <si>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</si>
  <si>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</si>
  <si>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</si>
  <si>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</si>
  <si>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</si>
  <si>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</si>
  <si>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</si>
  <si>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</si>
  <si>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</si>
  <si>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</si>
  <si>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</si>
  <si>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</si>
  <si>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</si>
  <si>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</si>
  <si>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</si>
  <si>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</si>
  <si>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</si>
  <si>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</si>
  <si>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</si>
  <si>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</si>
  <si>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</si>
  <si>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</si>
  <si>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</si>
  <si>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</si>
  <si>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</si>
  <si>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</si>
  <si>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</si>
  <si>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</si>
  <si>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</si>
  <si>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</si>
  <si>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</si>
  <si>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</si>
  <si>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</si>
  <si>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</si>
  <si>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</si>
  <si>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</si>
  <si>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</si>
  <si>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</si>
  <si>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</si>
  <si>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</si>
  <si>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</si>
  <si>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</si>
  <si>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</si>
  <si>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</si>
  <si>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</si>
  <si>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</si>
  <si>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</si>
  <si>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</si>
  <si>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</si>
  <si>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</si>
  <si>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</si>
  <si>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</si>
  <si>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</si>
  <si>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</si>
  <si>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</si>
  <si>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</si>
  <si>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</si>
  <si>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</si>
  <si>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</si>
  <si>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</si>
  <si>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</si>
  <si>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</si>
  <si>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</si>
  <si>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</si>
  <si>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</si>
  <si>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</si>
  <si>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</si>
  <si>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</si>
  <si>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</si>
  <si>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</si>
  <si>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</si>
  <si>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</si>
  <si>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</si>
  <si>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</si>
  <si>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</si>
  <si>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</si>
  <si>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</si>
  <si>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</si>
  <si>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</si>
  <si>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</si>
  <si>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</si>
  <si>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</si>
  <si>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</si>
  <si>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</si>
  <si>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</si>
  <si>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</si>
  <si>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</si>
  <si>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</si>
  <si>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</si>
  <si>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</si>
  <si>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</si>
  <si>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</si>
  <si>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</si>
  <si>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</si>
  <si>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</si>
  <si>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</si>
  <si>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</si>
  <si>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</si>
  <si>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</si>
  <si>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</si>
  <si>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</si>
  <si>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</si>
  <si>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</si>
  <si>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</si>
  <si>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</si>
  <si>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</si>
  <si>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</si>
  <si>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</si>
  <si>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</si>
  <si>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</si>
  <si>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</si>
  <si>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</si>
  <si>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</si>
  <si>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</si>
  <si>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</si>
  <si>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</si>
  <si>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</si>
  <si>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</si>
  <si>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</si>
  <si>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</si>
  <si>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</si>
  <si>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</si>
  <si>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</si>
  <si>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</si>
  <si>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</si>
  <si>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</si>
  <si>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</si>
  <si>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</si>
  <si>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</si>
  <si>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</si>
  <si>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</si>
  <si>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</si>
  <si>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</si>
  <si>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</si>
  <si>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</si>
  <si>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</si>
  <si>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</si>
  <si>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</si>
  <si>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</si>
  <si>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</si>
  <si>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</si>
  <si>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</si>
  <si>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</si>
  <si>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</si>
  <si>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</si>
  <si>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</si>
  <si>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</si>
  <si>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</si>
  <si>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</si>
  <si>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</si>
  <si>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</si>
  <si>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</si>
  <si>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</si>
  <si>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</si>
  <si>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</si>
  <si>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</si>
  <si>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</si>
  <si>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</si>
  <si>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</si>
  <si>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</si>
  <si>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</si>
  <si>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</si>
  <si>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</si>
  <si>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</si>
  <si>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</si>
  <si>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</si>
  <si>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</si>
  <si>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</si>
  <si>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</si>
  <si>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</si>
  <si>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</si>
  <si>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</si>
  <si>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</si>
  <si>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</si>
  <si>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</si>
  <si>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</si>
  <si>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</si>
  <si>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</si>
  <si>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</si>
  <si>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</si>
  <si>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</si>
  <si>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</si>
  <si>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</si>
  <si>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</si>
  <si>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</si>
  <si>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</si>
  <si>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</si>
  <si>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</si>
  <si>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</si>
  <si>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</si>
  <si>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</si>
  <si>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</si>
  <si>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</si>
  <si>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</si>
  <si>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</si>
  <si>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</si>
  <si>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</si>
  <si>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</si>
  <si>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</si>
  <si>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</si>
  <si>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</si>
  <si>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</si>
  <si>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</si>
  <si>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</si>
  <si>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</si>
  <si>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</si>
  <si>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</si>
  <si>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</si>
  <si>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</si>
  <si>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</si>
  <si>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</si>
  <si>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</si>
  <si>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</si>
  <si>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</si>
  <si>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</si>
  <si>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</si>
  <si>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</si>
  <si>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</si>
  <si>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</si>
  <si>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</si>
  <si>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</si>
  <si>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</si>
  <si>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</si>
  <si>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</si>
  <si>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</si>
  <si>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</si>
  <si>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</si>
  <si>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</si>
  <si>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</si>
  <si>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</si>
  <si>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</si>
  <si>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</si>
  <si>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</si>
  <si>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</si>
  <si>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</si>
  <si>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</si>
  <si>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</si>
  <si>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</si>
  <si>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</si>
  <si>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</si>
  <si>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</si>
  <si>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</si>
  <si>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</si>
  <si>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</si>
  <si>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</si>
  <si>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</si>
  <si>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</si>
  <si>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</si>
  <si>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</si>
  <si>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</si>
  <si>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</si>
  <si>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</si>
  <si>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</si>
  <si>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</si>
  <si>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</si>
  <si>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</si>
  <si>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</si>
  <si>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</si>
  <si>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</si>
  <si>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</si>
  <si>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</si>
  <si>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</si>
  <si>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</si>
  <si>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</si>
  <si>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</si>
  <si>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</si>
  <si>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</si>
  <si>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</si>
  <si>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</si>
  <si>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</si>
  <si>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</si>
  <si>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</si>
  <si>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</si>
  <si>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</si>
  <si>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</si>
  <si>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</si>
  <si>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</si>
  <si>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</si>
  <si>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</si>
  <si>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</si>
  <si>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</si>
  <si>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</si>
  <si>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</si>
  <si>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</si>
  <si>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</si>
  <si>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</si>
  <si>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</si>
  <si>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</si>
  <si>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</si>
  <si>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</si>
  <si>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</si>
  <si>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</si>
  <si>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</si>
  <si>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</si>
  <si>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</si>
  <si>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</si>
  <si>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</si>
  <si>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</si>
  <si>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</si>
  <si>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</si>
  <si>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</si>
  <si>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</si>
  <si>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</si>
  <si>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</si>
  <si>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</si>
  <si>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</si>
  <si>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</si>
  <si>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</si>
  <si>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</si>
  <si>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</si>
  <si>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</si>
  <si>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</si>
  <si>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</si>
  <si>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</si>
  <si>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</si>
  <si>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</si>
  <si>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</si>
  <si>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</si>
  <si>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</si>
  <si>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</si>
  <si>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</si>
  <si>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</si>
  <si>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</si>
  <si>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</si>
  <si>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</si>
  <si>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</si>
  <si>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</si>
  <si>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</si>
  <si>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</si>
  <si>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</si>
  <si>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</si>
  <si>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</si>
  <si>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</si>
  <si>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</si>
  <si>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</si>
  <si>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</si>
  <si>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</si>
  <si>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</si>
  <si>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</si>
  <si>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</si>
  <si>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</si>
  <si>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</si>
  <si>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</si>
  <si>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</si>
  <si>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</si>
  <si>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</si>
  <si>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</si>
  <si>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</si>
  <si>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</si>
  <si>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</si>
  <si>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</si>
  <si>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</si>
  <si>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</si>
  <si>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</si>
  <si>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</si>
  <si>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</si>
  <si>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</si>
  <si>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</si>
  <si>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</si>
  <si>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</si>
  <si>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</si>
  <si>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</si>
  <si>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</si>
  <si>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</si>
  <si>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</si>
  <si>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</si>
  <si>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</si>
  <si>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</si>
  <si>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</si>
  <si>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</si>
  <si>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</si>
  <si>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</si>
  <si>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</si>
  <si>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</si>
  <si>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</si>
  <si>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</si>
  <si>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</si>
  <si>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</si>
  <si>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</si>
  <si>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</si>
  <si>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</si>
  <si>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</si>
  <si>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</si>
  <si>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</si>
  <si>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</si>
  <si>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</si>
  <si>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</si>
  <si>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</si>
  <si>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</si>
  <si>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</si>
  <si>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</si>
  <si>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</si>
  <si>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</si>
  <si>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</si>
  <si>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</si>
  <si>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</si>
  <si>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</si>
  <si>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</si>
  <si>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</si>
  <si>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</si>
  <si>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</si>
  <si>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</si>
  <si>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</si>
  <si>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</si>
  <si>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</si>
  <si>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</si>
  <si>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</si>
  <si>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</si>
  <si>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</si>
  <si>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</si>
  <si>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</si>
  <si>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</si>
  <si>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</si>
  <si>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</si>
  <si>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</si>
  <si>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</si>
  <si>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</si>
  <si>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</si>
  <si>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</si>
  <si>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</si>
  <si>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</si>
  <si>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</si>
  <si>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</si>
  <si>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</si>
  <si>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</si>
  <si>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</si>
  <si>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</si>
  <si>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</si>
  <si>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</si>
  <si>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</si>
  <si>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</si>
  <si>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</si>
  <si>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</si>
  <si>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</si>
  <si>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</si>
  <si>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</si>
  <si>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</si>
  <si>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</si>
  <si>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</si>
  <si>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</si>
  <si>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</si>
  <si>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</si>
  <si>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</si>
  <si>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</si>
  <si>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</si>
  <si>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</si>
  <si>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</si>
  <si>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</si>
  <si>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</si>
  <si>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</si>
  <si>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</si>
  <si>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</si>
  <si>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</si>
  <si>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</si>
  <si>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</si>
  <si>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</si>
  <si>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</si>
  <si>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</si>
  <si>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</si>
  <si>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</si>
  <si>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</si>
  <si>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</si>
  <si>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</si>
  <si>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</si>
  <si>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</si>
  <si>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</si>
  <si>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</si>
  <si>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</si>
  <si>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</si>
  <si>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</si>
  <si>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</si>
  <si>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</si>
  <si>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</si>
  <si>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</si>
  <si>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</si>
  <si>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</si>
  <si>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</si>
  <si>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</si>
  <si>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</si>
  <si>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</si>
  <si>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</si>
  <si>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</si>
  <si>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</si>
  <si>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</si>
  <si>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</si>
  <si>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</si>
  <si>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</si>
  <si>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</si>
  <si>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</si>
  <si>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</si>
  <si>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</si>
  <si>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</si>
  <si>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</si>
  <si>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</si>
  <si>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</si>
  <si>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</si>
  <si>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</si>
  <si>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</si>
  <si>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</si>
  <si>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</si>
  <si>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</si>
  <si>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</si>
  <si>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</si>
  <si>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</si>
  <si>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</si>
  <si>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</si>
  <si>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</si>
  <si>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</si>
  <si>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</si>
  <si>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</si>
  <si>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</si>
  <si>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</si>
  <si>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</si>
  <si>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</si>
  <si>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</si>
  <si>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</si>
  <si>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</si>
  <si>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</si>
  <si>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</si>
  <si>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</si>
  <si>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</si>
  <si>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</si>
  <si>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</si>
  <si>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</si>
  <si>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</si>
  <si>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</si>
  <si>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</si>
  <si>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</si>
  <si>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</si>
  <si>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</si>
  <si>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</si>
  <si>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</si>
  <si>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</si>
  <si>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</si>
  <si>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</si>
  <si>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</si>
  <si>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</si>
  <si>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</si>
  <si>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</si>
  <si>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</si>
  <si>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</si>
  <si>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</si>
  <si>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</si>
  <si>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</si>
  <si>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</si>
  <si>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</si>
  <si>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</si>
  <si>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</si>
  <si>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</si>
  <si>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</si>
  <si>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</si>
  <si>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</si>
  <si>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</si>
  <si>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</si>
  <si>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</si>
  <si>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</si>
  <si>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</si>
  <si>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</si>
  <si>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</si>
  <si>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</si>
  <si>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</si>
  <si>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</si>
  <si>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</si>
  <si>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</si>
  <si>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</si>
  <si>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</si>
  <si>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</si>
  <si>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</si>
  <si>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</si>
  <si>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</si>
  <si>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</si>
  <si>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</si>
  <si>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</si>
  <si>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</si>
  <si>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</si>
  <si>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</si>
  <si>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</si>
  <si>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</si>
  <si>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</si>
  <si>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</si>
  <si>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</si>
  <si>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</si>
  <si>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</si>
  <si>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</si>
  <si>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</si>
  <si>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</si>
  <si>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</si>
  <si>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</si>
  <si>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</si>
  <si>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</si>
  <si>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</si>
  <si>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</si>
  <si>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</si>
  <si>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</si>
  <si>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</si>
  <si>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</si>
  <si>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</si>
  <si>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</si>
  <si>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</si>
  <si>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</si>
  <si>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</si>
  <si>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</si>
  <si>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</si>
  <si>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</si>
  <si>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</si>
  <si>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</si>
  <si>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</si>
  <si>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</si>
  <si>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</si>
  <si>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</si>
  <si>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</si>
  <si>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</si>
  <si>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</si>
  <si>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</si>
  <si>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</si>
  <si>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</si>
  <si>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</si>
  <si>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</si>
  <si>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</si>
  <si>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</si>
  <si>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</si>
  <si>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</si>
  <si>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</si>
  <si>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</si>
  <si>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</si>
  <si>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</si>
  <si>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</si>
  <si>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</si>
  <si>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</si>
  <si>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</si>
  <si>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</si>
  <si>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</si>
  <si>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</si>
  <si>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</si>
  <si>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</si>
  <si>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</si>
  <si>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</si>
  <si>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</si>
  <si>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</si>
  <si>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</si>
  <si>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</si>
  <si>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</si>
  <si>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</si>
  <si>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</si>
  <si>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</si>
  <si>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</si>
  <si>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</si>
  <si>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</si>
  <si>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</si>
  <si>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</si>
  <si>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</si>
  <si>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</si>
  <si>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</si>
  <si>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</si>
  <si>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</si>
  <si>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</si>
  <si>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</si>
  <si>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</si>
  <si>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</si>
  <si>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</si>
  <si>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</si>
  <si>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</si>
  <si>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</si>
  <si>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</si>
  <si>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</si>
  <si>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</si>
  <si>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</si>
  <si>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</si>
  <si>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</si>
  <si>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</si>
  <si>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</si>
  <si>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</si>
  <si>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</si>
  <si>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</si>
  <si>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</si>
  <si>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</si>
  <si>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</si>
  <si>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</si>
  <si>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</si>
  <si>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</si>
  <si>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</si>
  <si>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</si>
  <si>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</si>
  <si>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</si>
  <si>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</si>
  <si>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</si>
  <si>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</si>
  <si>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</si>
  <si>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</si>
  <si>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</si>
  <si>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</si>
  <si>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</si>
  <si>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</si>
  <si>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</si>
  <si>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</si>
  <si>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</si>
  <si>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</si>
  <si>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</si>
  <si>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</si>
  <si>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</si>
  <si>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</si>
  <si>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</si>
  <si>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</si>
  <si>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</si>
  <si>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</si>
  <si>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</si>
  <si>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</si>
  <si>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</si>
  <si>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</si>
  <si>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</si>
  <si>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</si>
  <si>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</si>
  <si>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</si>
  <si>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</si>
  <si>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</si>
  <si>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</si>
  <si>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</si>
  <si>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</si>
  <si>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</si>
  <si>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</si>
  <si>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</si>
  <si>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</si>
  <si>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</si>
  <si>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</si>
  <si>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</si>
  <si>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</si>
  <si>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</si>
  <si>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</si>
  <si>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</si>
  <si>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</si>
  <si>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</si>
  <si>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</si>
  <si>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</si>
  <si>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</si>
  <si>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</si>
  <si>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</si>
  <si>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</si>
  <si>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</si>
  <si>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</si>
  <si>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</si>
  <si>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</si>
  <si>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</si>
  <si>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</si>
  <si>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</si>
  <si>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</si>
  <si>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</si>
  <si>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</si>
  <si>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</si>
  <si>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</si>
  <si>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</si>
  <si>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</si>
  <si>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</si>
  <si>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</si>
  <si>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</si>
  <si>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</si>
  <si>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</si>
  <si>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</si>
  <si>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</si>
  <si>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</si>
  <si>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</si>
  <si>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</si>
  <si>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</si>
  <si>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</si>
  <si>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</si>
  <si>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</si>
  <si>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</si>
  <si>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</si>
  <si>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</si>
  <si>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</si>
  <si>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</si>
  <si>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</si>
  <si>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</si>
  <si>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</si>
  <si>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</si>
  <si>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</si>
  <si>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</si>
  <si>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</si>
  <si>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</si>
  <si>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</si>
  <si>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</si>
  <si>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</si>
  <si>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</si>
  <si>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</si>
  <si>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</si>
  <si>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</si>
  <si>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</si>
  <si>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</si>
  <si>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</si>
  <si>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</si>
  <si>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</si>
  <si>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</si>
  <si>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</si>
  <si>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</si>
  <si>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</si>
  <si>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</si>
  <si>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</si>
  <si>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</si>
  <si>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</si>
  <si>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</si>
  <si>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</si>
  <si>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</si>
  <si>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</si>
  <si>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</si>
  <si>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</si>
  <si>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</si>
  <si>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</si>
  <si>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</si>
  <si>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</si>
  <si>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</si>
  <si>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</si>
  <si>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</si>
  <si>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</si>
  <si>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</si>
  <si>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</si>
  <si>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</si>
  <si>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</si>
  <si>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</si>
  <si>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</si>
  <si>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</si>
  <si>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</si>
  <si>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</si>
  <si>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</si>
  <si>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</si>
  <si>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</si>
  <si>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</si>
  <si>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</si>
  <si>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</si>
  <si>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</si>
  <si>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</si>
  <si>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</si>
  <si>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</si>
  <si>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</si>
  <si>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</si>
  <si>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</si>
  <si>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</si>
  <si>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</si>
  <si>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</si>
  <si>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</si>
  <si>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</si>
  <si>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</si>
  <si>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</si>
  <si>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</si>
  <si>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</si>
  <si>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</si>
  <si>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</si>
  <si>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</si>
  <si>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</si>
  <si>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</si>
  <si>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</si>
  <si>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</si>
  <si>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</si>
  <si>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</si>
  <si>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</si>
  <si>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</si>
  <si>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</si>
  <si>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</si>
  <si>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</si>
  <si>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</si>
  <si>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</si>
  <si>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</si>
  <si>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</si>
  <si>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</si>
  <si>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</si>
  <si>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</si>
  <si>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</si>
  <si>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</si>
  <si>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</si>
  <si>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</si>
  <si>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</si>
  <si>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</si>
  <si>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</si>
  <si>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</si>
  <si>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</si>
  <si>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</si>
  <si>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</si>
  <si>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</si>
  <si>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</si>
  <si>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</si>
  <si>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</si>
  <si>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</si>
  <si>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</si>
  <si>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</si>
  <si>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</si>
  <si>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</si>
  <si>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</si>
  <si>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</si>
  <si>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</si>
  <si>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</si>
  <si>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</si>
  <si>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</si>
  <si>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</si>
  <si>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</si>
  <si>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</si>
  <si>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</si>
  <si>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</si>
  <si>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</si>
  <si>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</si>
  <si>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</si>
  <si>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</si>
  <si>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</si>
  <si>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</si>
  <si>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</si>
  <si>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</si>
  <si>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</si>
  <si>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</si>
  <si>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</si>
  <si>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</si>
  <si>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</si>
  <si>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</si>
  <si>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</si>
  <si>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</si>
  <si>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</si>
  <si>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</si>
  <si>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</si>
  <si>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</si>
  <si>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</si>
  <si>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</si>
  <si>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</si>
  <si>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</si>
  <si>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</si>
  <si>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</si>
  <si>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</si>
  <si>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</si>
  <si>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</si>
  <si>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</si>
  <si>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</si>
  <si>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</si>
  <si>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</si>
  <si>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</si>
  <si>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</si>
  <si>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</si>
  <si>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</si>
  <si>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</si>
  <si>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</si>
  <si>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</si>
  <si>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</si>
  <si>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</si>
  <si>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</si>
  <si>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</si>
  <si>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</si>
  <si>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</si>
  <si>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</si>
  <si>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</si>
  <si>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</si>
  <si>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</si>
  <si>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</si>
  <si>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</si>
  <si>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</si>
  <si>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</si>
  <si>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</si>
  <si>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</si>
  <si>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</si>
  <si>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</si>
  <si>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</si>
  <si>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</si>
  <si>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</si>
  <si>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</si>
  <si>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</si>
  <si>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</si>
  <si>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</si>
  <si>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</si>
  <si>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</si>
  <si>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</si>
  <si>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</si>
  <si>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</si>
  <si>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</si>
  <si>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</si>
  <si>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</si>
  <si>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</si>
  <si>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</si>
  <si>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</si>
  <si>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</si>
  <si>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</si>
  <si>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</si>
  <si>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</si>
  <si>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</si>
  <si>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</si>
  <si>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</si>
  <si>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</si>
  <si>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</si>
  <si>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</si>
  <si>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</si>
  <si>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</si>
  <si>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</si>
  <si>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</si>
  <si>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</si>
  <si>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</si>
  <si>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</si>
  <si>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</si>
  <si>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</si>
  <si>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</si>
  <si>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</si>
  <si>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</si>
  <si>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</si>
  <si>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</si>
  <si>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</si>
  <si>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</si>
  <si>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</si>
  <si>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</si>
  <si>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</si>
  <si>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</si>
  <si>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</si>
  <si>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</si>
  <si>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</si>
  <si>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</si>
  <si>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</si>
  <si>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</si>
  <si>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</si>
  <si>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</si>
  <si>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</si>
  <si>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</si>
  <si>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</si>
  <si>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</si>
  <si>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</si>
  <si>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</si>
  <si>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</si>
  <si>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</si>
  <si>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</si>
  <si>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</si>
  <si>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</si>
  <si>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</si>
  <si>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</si>
  <si>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</si>
  <si>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</si>
  <si>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</si>
  <si>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</si>
  <si>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</si>
  <si>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</si>
  <si>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</si>
  <si>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</si>
  <si>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</si>
  <si>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</si>
  <si>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</si>
  <si>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</si>
  <si>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</si>
  <si>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</si>
  <si>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</si>
  <si>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</si>
  <si>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</si>
  <si>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</si>
  <si>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</si>
  <si>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</si>
  <si>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</si>
  <si>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</si>
  <si>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</si>
  <si>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</si>
  <si>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</si>
  <si>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</si>
  <si>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</si>
  <si>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</si>
  <si>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</si>
  <si>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</si>
  <si>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</si>
  <si>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</si>
  <si>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</si>
  <si>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</si>
  <si>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</si>
  <si>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</si>
  <si>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</si>
  <si>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</si>
  <si>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</si>
  <si>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</si>
  <si>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</si>
  <si>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</si>
  <si>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</si>
  <si>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</si>
  <si>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</si>
  <si>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</si>
  <si>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</si>
  <si>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</si>
  <si>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</si>
  <si>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</si>
  <si>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</si>
  <si>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</si>
  <si>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</si>
  <si>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</si>
  <si>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</si>
  <si>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</si>
  <si>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</si>
  <si>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</si>
  <si>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</si>
  <si>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</si>
  <si>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</si>
  <si>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</si>
  <si>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</si>
  <si>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</si>
  <si>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</si>
  <si>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</si>
  <si>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</si>
  <si>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</si>
  <si>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</si>
  <si>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</si>
  <si>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</si>
  <si>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</si>
  <si>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</si>
  <si>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</si>
  <si>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</si>
  <si>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</si>
  <si>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</si>
  <si>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</si>
  <si>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</si>
  <si>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</si>
  <si>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</si>
  <si>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</si>
  <si>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</si>
  <si>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</si>
  <si>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</si>
  <si>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</si>
  <si>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</si>
  <si>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</si>
  <si>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</si>
  <si>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</si>
  <si>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</si>
  <si>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</si>
  <si>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</si>
  <si>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</si>
  <si>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</si>
  <si>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</si>
  <si>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</si>
  <si>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</si>
  <si>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</si>
  <si>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</si>
  <si>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</si>
  <si>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</si>
  <si>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</si>
  <si>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</si>
  <si>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</si>
  <si>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</si>
  <si>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</si>
  <si>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</si>
  <si>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</si>
  <si>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</si>
  <si>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</si>
  <si>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</si>
  <si>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</si>
  <si>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</si>
  <si>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</si>
  <si>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</si>
  <si>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</si>
  <si>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</si>
  <si>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</si>
  <si>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</si>
  <si>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</si>
  <si>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</si>
  <si>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</si>
  <si>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</si>
  <si>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</si>
  <si>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</si>
  <si>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</si>
  <si>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</si>
  <si>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</si>
  <si>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</si>
  <si>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</si>
  <si>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</si>
  <si>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</si>
  <si>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</si>
  <si>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</si>
  <si>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</si>
  <si>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</si>
  <si>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</si>
  <si>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</si>
  <si>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</si>
  <si>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</si>
  <si>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</si>
  <si>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</si>
  <si>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</si>
  <si>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</si>
  <si>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</si>
  <si>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</si>
  <si>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</si>
  <si>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</si>
  <si>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</si>
  <si>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</si>
  <si>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</si>
  <si>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</si>
  <si>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</si>
  <si>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</si>
  <si>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</si>
  <si>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</si>
  <si>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</si>
  <si>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</si>
  <si>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</si>
  <si>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</si>
  <si>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</si>
  <si>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</si>
  <si>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</si>
  <si>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</si>
  <si>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</si>
  <si>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</si>
  <si>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</si>
  <si>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</si>
  <si>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</si>
  <si>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</si>
  <si>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</si>
  <si>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</si>
  <si>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</si>
  <si>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</si>
  <si>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</si>
  <si>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</si>
  <si>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</si>
  <si>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</si>
  <si>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</si>
  <si>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</si>
  <si>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</si>
  <si>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</si>
  <si>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</si>
  <si>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</si>
  <si>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</si>
  <si>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</si>
  <si>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</si>
  <si>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</si>
  <si>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</si>
  <si>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</si>
  <si>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</si>
  <si>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</si>
  <si>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</si>
  <si>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</si>
  <si>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</si>
  <si>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</si>
  <si>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</si>
  <si>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</si>
  <si>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</si>
  <si>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</si>
  <si>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</si>
  <si>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</si>
  <si>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</si>
  <si>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</si>
  <si>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</si>
  <si>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</si>
  <si>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</si>
  <si>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</si>
  <si>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</si>
  <si>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</si>
  <si>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</si>
  <si>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</si>
  <si>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</si>
  <si>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</si>
  <si>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</si>
  <si>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</si>
  <si>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</si>
  <si>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</si>
  <si>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</si>
  <si>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</si>
  <si>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</si>
  <si>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</si>
  <si>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</si>
  <si>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</si>
  <si>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</si>
  <si>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</si>
  <si>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</si>
  <si>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</si>
  <si>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</si>
  <si>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</si>
  <si>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</si>
  <si>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</si>
  <si>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</si>
  <si>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</si>
  <si>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</si>
  <si>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</si>
  <si>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</si>
  <si>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</si>
  <si>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</si>
  <si>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</si>
  <si>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</si>
  <si>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</si>
  <si>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</si>
  <si>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</si>
  <si>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</si>
  <si>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</si>
  <si>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</si>
  <si>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</si>
  <si>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</si>
  <si>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</si>
  <si>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</si>
  <si>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</si>
  <si>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</si>
  <si>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</si>
  <si>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</si>
  <si>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</si>
  <si>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</si>
  <si>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</si>
  <si>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</si>
  <si>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</si>
  <si>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</si>
  <si>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</si>
  <si>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</si>
  <si>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</si>
  <si>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</si>
  <si>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</si>
  <si>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</si>
  <si>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</si>
  <si>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</si>
  <si>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</si>
  <si>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</si>
  <si>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</si>
  <si>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</si>
  <si>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</si>
  <si>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</si>
  <si>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</si>
  <si>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</si>
  <si>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</si>
  <si>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</si>
  <si>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</si>
  <si>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</si>
  <si>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</si>
  <si>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</si>
  <si>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</si>
  <si>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</si>
  <si>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</si>
  <si>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</si>
  <si>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</si>
  <si>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</si>
  <si>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</si>
  <si>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</si>
  <si>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</si>
  <si>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</si>
  <si>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</si>
  <si>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</si>
  <si>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</si>
  <si>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</si>
  <si>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</si>
  <si>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</si>
  <si>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</si>
  <si>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</si>
  <si>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</si>
  <si>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</si>
  <si>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</si>
  <si>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</si>
  <si>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</si>
  <si>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</si>
  <si>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</si>
  <si>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</si>
  <si>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</si>
  <si>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</si>
  <si>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</si>
  <si>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</si>
  <si>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</si>
  <si>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</si>
  <si>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</si>
  <si>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</si>
  <si>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</si>
  <si>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</si>
  <si>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</si>
  <si>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</si>
  <si>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</si>
  <si>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</si>
  <si>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</si>
  <si>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</si>
  <si>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</si>
  <si>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</si>
  <si>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</si>
  <si>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</si>
  <si>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</si>
  <si>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</si>
  <si>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</si>
  <si>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</si>
  <si>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</si>
  <si>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</si>
  <si>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</si>
  <si>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</si>
  <si>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</si>
  <si>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</si>
  <si>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</si>
  <si>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</si>
  <si>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</si>
  <si>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</si>
  <si>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</si>
  <si>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</si>
  <si>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</si>
  <si>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</si>
  <si>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</si>
  <si>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</si>
  <si>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</si>
  <si>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</si>
  <si>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</si>
  <si>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</si>
  <si>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</si>
  <si>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</si>
  <si>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</si>
  <si>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</si>
  <si>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</si>
  <si>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</si>
  <si>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</si>
  <si>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</si>
  <si>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</si>
  <si>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</si>
  <si>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</si>
  <si>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</si>
  <si>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</si>
  <si>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</si>
  <si>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</si>
  <si>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</si>
  <si>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</si>
  <si>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</si>
  <si>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</si>
  <si>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</si>
  <si>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</si>
  <si>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</si>
  <si>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</si>
  <si>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</si>
  <si>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</si>
  <si>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</si>
  <si>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</si>
  <si>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</si>
  <si>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</si>
  <si>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</si>
  <si>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</si>
  <si>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</si>
  <si>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</si>
  <si>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</si>
  <si>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</si>
  <si>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</si>
  <si>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</si>
  <si>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</si>
  <si>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</si>
  <si>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</si>
  <si>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</si>
  <si>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</si>
  <si>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</si>
  <si>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</si>
  <si>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</si>
  <si>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</si>
  <si>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</si>
  <si>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</si>
  <si>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</si>
  <si>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</si>
  <si>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</si>
  <si>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</si>
  <si>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</si>
  <si>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</si>
  <si>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</si>
  <si>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</si>
  <si>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</si>
  <si>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</si>
  <si>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</si>
  <si>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</si>
  <si>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</si>
  <si>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</si>
  <si>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</si>
  <si>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</si>
  <si>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</si>
  <si>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</si>
  <si>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</si>
  <si>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</si>
  <si>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</si>
  <si>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</si>
  <si>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</si>
  <si>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</si>
  <si>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</si>
  <si>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</si>
  <si>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</si>
  <si>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</si>
  <si>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</si>
  <si>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</si>
  <si>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</si>
  <si>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</si>
  <si>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</si>
  <si>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</si>
  <si>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</si>
  <si>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</si>
  <si>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</si>
  <si>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</si>
  <si>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</si>
  <si>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</si>
  <si>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</si>
  <si>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</si>
  <si>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</si>
  <si>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</si>
  <si>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</si>
  <si>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</si>
  <si>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</si>
  <si>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</si>
  <si>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</si>
  <si>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</si>
  <si>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</si>
  <si>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</si>
  <si>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</si>
  <si>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</si>
  <si>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</si>
  <si>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</si>
  <si>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</si>
  <si>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</si>
  <si>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</si>
  <si>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</si>
  <si>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</si>
  <si>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</si>
  <si>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</si>
  <si>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</si>
  <si>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</si>
  <si>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</si>
  <si>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</si>
  <si>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</si>
  <si>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</si>
  <si>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</si>
  <si>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</si>
  <si>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</si>
  <si>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</si>
  <si>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</si>
  <si>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</si>
  <si>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</si>
  <si>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</si>
  <si>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</si>
  <si>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</si>
  <si>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</si>
  <si>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</si>
  <si>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</si>
  <si>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</si>
  <si>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</si>
  <si>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</si>
  <si>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</si>
  <si>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</si>
  <si>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</si>
  <si>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</si>
  <si>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</si>
  <si>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</si>
  <si>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</si>
  <si>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</si>
  <si>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</si>
  <si>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</si>
  <si>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</si>
  <si>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</si>
  <si>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</si>
  <si>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</si>
  <si>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</si>
  <si>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</si>
  <si>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</si>
  <si>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</si>
  <si>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</si>
  <si>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</si>
  <si>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</si>
  <si>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</si>
  <si>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</si>
  <si>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</si>
  <si>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</si>
  <si>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</si>
  <si>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</si>
  <si>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</si>
  <si>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</si>
  <si>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</si>
  <si>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</si>
  <si>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</si>
  <si>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</si>
  <si>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</si>
  <si>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</si>
  <si>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</si>
  <si>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</si>
  <si>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</si>
  <si>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</si>
  <si>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</si>
  <si>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</si>
  <si>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</si>
  <si>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</si>
  <si>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</si>
  <si>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</si>
  <si>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</si>
  <si>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</si>
  <si>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</si>
  <si>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</si>
  <si>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</si>
  <si>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</si>
  <si>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</si>
  <si>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</si>
  <si>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</si>
  <si>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</si>
  <si>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</si>
  <si>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</si>
  <si>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</si>
  <si>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</si>
  <si>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</si>
  <si>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</si>
  <si>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</si>
  <si>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</si>
  <si>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</si>
  <si>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</si>
  <si>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</si>
  <si>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</si>
  <si>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</si>
  <si>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</si>
  <si>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</si>
  <si>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</si>
  <si>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</si>
  <si>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</si>
  <si>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</si>
  <si>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</si>
  <si>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</si>
  <si>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</si>
  <si>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</si>
  <si>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</si>
  <si>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</si>
  <si>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</si>
  <si>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</si>
  <si>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</si>
  <si>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</si>
  <si>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</si>
  <si>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</si>
  <si>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</si>
  <si>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</si>
  <si>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</si>
  <si>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</si>
  <si>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</si>
  <si>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</si>
  <si>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</si>
  <si>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</si>
  <si>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</si>
  <si>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</si>
  <si>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</si>
  <si>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</si>
  <si>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</si>
  <si>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</si>
  <si>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</si>
  <si>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</si>
  <si>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</si>
  <si>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</si>
  <si>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</si>
  <si>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</si>
  <si>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</si>
  <si>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</si>
  <si>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</si>
  <si>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</si>
  <si>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</si>
  <si>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</si>
  <si>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</si>
  <si>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</si>
  <si>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</si>
  <si>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</si>
  <si>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</si>
  <si>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</si>
  <si>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</si>
  <si>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</si>
  <si>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</si>
  <si>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</si>
  <si>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</si>
  <si>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</si>
  <si>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</si>
  <si>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</si>
  <si>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</si>
  <si>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</si>
  <si>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</si>
  <si>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</si>
  <si>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</si>
  <si>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</si>
  <si>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</si>
  <si>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</si>
  <si>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</si>
  <si>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</si>
  <si>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</si>
  <si>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</si>
  <si>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</si>
  <si>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</si>
  <si>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</si>
  <si>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</si>
  <si>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</si>
  <si>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</si>
  <si>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</si>
  <si>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</si>
  <si>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</si>
  <si>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</si>
  <si>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</si>
  <si>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</si>
  <si>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</si>
  <si>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</si>
  <si>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</si>
  <si>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</si>
  <si>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</si>
  <si>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</si>
  <si>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</si>
  <si>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</si>
  <si>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</si>
  <si>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</si>
  <si>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</si>
  <si>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</si>
  <si>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</si>
  <si>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</si>
  <si>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</si>
  <si>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</si>
  <si>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</si>
  <si>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</si>
  <si>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</si>
  <si>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</si>
  <si>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</si>
  <si>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</si>
  <si>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</si>
  <si>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</si>
  <si>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</si>
  <si>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</si>
  <si>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</si>
  <si>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</si>
  <si>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</si>
  <si>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</si>
  <si>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</si>
  <si>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</si>
  <si>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</si>
  <si>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</si>
  <si>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</si>
  <si>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</si>
  <si>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</si>
  <si>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</si>
  <si>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</si>
  <si>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</si>
  <si>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</si>
  <si>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</si>
  <si>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</si>
  <si>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</si>
  <si>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</si>
  <si>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</si>
  <si>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</si>
  <si>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</si>
  <si>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</si>
  <si>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</si>
  <si>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</si>
  <si>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</si>
  <si>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</si>
  <si>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</si>
  <si>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</si>
  <si>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</si>
  <si>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</si>
  <si>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</si>
  <si>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</si>
  <si>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</si>
  <si>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</si>
  <si>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</si>
  <si>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</si>
  <si>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</si>
  <si>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</si>
  <si>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</si>
  <si>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</si>
  <si>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</si>
  <si>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</si>
  <si>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</si>
  <si>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</si>
  <si>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</si>
  <si>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</si>
  <si>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</si>
  <si>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</si>
  <si>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</si>
  <si>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</si>
  <si>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</si>
  <si>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</si>
  <si>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</si>
  <si>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</si>
  <si>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</si>
  <si>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</si>
  <si>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</si>
  <si>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</si>
  <si>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</si>
  <si>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</si>
  <si>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</si>
  <si>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</si>
  <si>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</si>
  <si>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</si>
  <si>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</si>
  <si>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</si>
  <si>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</si>
  <si>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</si>
  <si>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</si>
  <si>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</si>
  <si>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</si>
  <si>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</si>
  <si>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</si>
  <si>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</si>
  <si>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</si>
  <si>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</si>
  <si>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</si>
  <si>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</si>
  <si>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</si>
  <si>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</si>
  <si>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</si>
  <si>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</si>
  <si>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</si>
  <si>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</si>
  <si>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</si>
  <si>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</si>
  <si>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</si>
  <si>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</si>
  <si>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</si>
  <si>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</si>
  <si>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</si>
  <si>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</si>
  <si>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</si>
  <si>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</si>
  <si>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</si>
  <si>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</si>
  <si>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</si>
  <si>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</si>
  <si>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</si>
  <si>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</si>
  <si>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</si>
  <si>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</si>
  <si>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</si>
  <si>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</si>
  <si>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</si>
  <si>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</si>
  <si>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</si>
  <si>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</si>
  <si>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</si>
  <si>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</si>
  <si>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</si>
  <si>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</si>
  <si>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</si>
  <si>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</si>
  <si>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</si>
  <si>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</si>
  <si>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</si>
  <si>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</si>
  <si>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</si>
  <si>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</si>
  <si>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</si>
  <si>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</si>
  <si>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</si>
  <si>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</si>
  <si>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</si>
  <si>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</si>
  <si>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</si>
  <si>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</si>
  <si>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</si>
  <si>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</si>
  <si>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</si>
  <si>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</si>
  <si>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</si>
  <si>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</si>
  <si>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</si>
  <si>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</si>
  <si>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</si>
  <si>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</si>
  <si>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</si>
  <si>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</si>
  <si>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</si>
  <si>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</si>
  <si>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</si>
  <si>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</si>
  <si>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</si>
  <si>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</si>
  <si>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</si>
  <si>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</si>
  <si>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</si>
  <si>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</si>
  <si>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</si>
  <si>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</si>
  <si>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</si>
  <si>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</si>
  <si>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</si>
  <si>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</si>
  <si>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</si>
  <si>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</si>
  <si>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</si>
  <si>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</si>
  <si>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</si>
  <si>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</si>
  <si>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</si>
  <si>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</si>
  <si>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</si>
  <si>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</si>
  <si>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</si>
  <si>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</si>
  <si>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</si>
  <si>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</si>
  <si>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</si>
  <si>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</si>
  <si>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</si>
  <si>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</si>
  <si>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</si>
  <si>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</si>
  <si>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</si>
  <si>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</si>
  <si>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</si>
  <si>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</si>
  <si>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</si>
  <si>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</si>
  <si>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</si>
  <si>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</si>
  <si>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</si>
  <si>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</si>
  <si>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</si>
  <si>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</si>
  <si>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</si>
  <si>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</si>
  <si>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</si>
  <si>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</si>
  <si>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</si>
  <si>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</si>
  <si>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</si>
  <si>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</si>
  <si>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</si>
  <si>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</si>
  <si>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</si>
  <si>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</si>
  <si>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</si>
  <si>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</si>
  <si>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</si>
  <si>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</si>
  <si>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</si>
  <si>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</si>
  <si>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</si>
  <si>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</si>
  <si>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</si>
  <si>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</si>
  <si>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</si>
  <si>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</si>
  <si>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</si>
  <si>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</si>
  <si>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</si>
  <si>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</si>
  <si>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</si>
  <si>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</si>
  <si>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</si>
  <si>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</si>
  <si>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</si>
  <si>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</si>
  <si>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</si>
  <si>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</si>
  <si>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</si>
  <si>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</si>
  <si>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</si>
  <si>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</si>
  <si>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</si>
  <si>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</si>
  <si>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</si>
  <si>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</si>
  <si>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</si>
  <si>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</si>
  <si>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</si>
  <si>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</si>
  <si>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</si>
  <si>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</si>
  <si>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</si>
  <si>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</si>
  <si>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</si>
  <si>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</si>
  <si>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</si>
  <si>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</si>
  <si>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</si>
  <si>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</si>
  <si>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</si>
  <si>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</si>
  <si>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</si>
  <si>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</si>
  <si>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</si>
  <si>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</si>
  <si>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</si>
  <si>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</si>
  <si>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</si>
  <si>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</si>
  <si>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</si>
  <si>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</si>
  <si>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</si>
  <si>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</si>
  <si>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</si>
  <si>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</si>
  <si>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</si>
  <si>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</si>
  <si>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</si>
  <si>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</si>
  <si>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</si>
  <si>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</si>
  <si>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</si>
  <si>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</si>
  <si>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</si>
  <si>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</si>
  <si>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</si>
  <si>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</si>
  <si>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</si>
  <si>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</si>
  <si>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</si>
  <si>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</si>
  <si>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</si>
  <si>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</si>
  <si>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</si>
  <si>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</si>
  <si>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</si>
  <si>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</si>
  <si>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</si>
  <si>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</si>
  <si>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</si>
  <si>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</si>
  <si>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</si>
  <si>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</si>
  <si>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</si>
  <si>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</si>
  <si>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</si>
  <si>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</si>
  <si>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</si>
  <si>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</si>
  <si>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</si>
  <si>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</si>
  <si>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</si>
  <si>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</si>
  <si>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</si>
  <si>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</si>
  <si>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</si>
  <si>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</si>
  <si>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</si>
  <si>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</si>
  <si>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</si>
  <si>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</si>
  <si>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</si>
  <si>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</si>
  <si>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</si>
  <si>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</si>
  <si>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</si>
  <si>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</si>
  <si>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</si>
  <si>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</si>
  <si>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</si>
  <si>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</si>
  <si>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</si>
  <si>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</si>
  <si>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</si>
  <si>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</si>
  <si>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</si>
  <si>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</si>
  <si>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</si>
  <si>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</si>
  <si>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</si>
  <si>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</si>
  <si>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</si>
  <si>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</si>
  <si>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</si>
  <si>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</si>
  <si>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</si>
  <si>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</si>
  <si>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</si>
  <si>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</si>
  <si>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</si>
  <si>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</si>
  <si>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</si>
  <si>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</si>
  <si>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</si>
  <si>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</si>
  <si>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</si>
  <si>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</si>
  <si>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</si>
  <si>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</si>
  <si>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</si>
  <si>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</si>
  <si>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</si>
  <si>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</si>
  <si>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</si>
  <si>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</si>
  <si>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</si>
  <si>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</si>
  <si>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</si>
  <si>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</si>
  <si>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</si>
  <si>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</si>
  <si>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</si>
  <si>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</si>
  <si>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</si>
  <si>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</si>
  <si>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</si>
  <si>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</si>
  <si>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</si>
  <si>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</si>
  <si>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</si>
  <si>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</si>
  <si>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</si>
  <si>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</si>
  <si>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</si>
  <si>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</si>
  <si>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</si>
  <si>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</si>
  <si>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</si>
  <si>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</si>
  <si>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</si>
  <si>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</si>
  <si>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</si>
  <si>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</si>
  <si>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</si>
  <si>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</si>
  <si>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</si>
  <si>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</si>
  <si>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</si>
  <si>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</si>
  <si>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</si>
  <si>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</si>
  <si>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</si>
  <si>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</si>
  <si>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</si>
  <si>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</si>
  <si>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</si>
  <si>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</si>
  <si>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</si>
  <si>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</si>
  <si>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</si>
  <si>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</si>
  <si>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</si>
  <si>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</si>
  <si>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</si>
  <si>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</si>
  <si>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</si>
  <si>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</si>
  <si>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</si>
  <si>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</si>
  <si>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</si>
  <si>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</si>
  <si>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</si>
  <si>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</si>
  <si>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</si>
  <si>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</si>
  <si>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</si>
  <si>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</si>
  <si>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</si>
  <si>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</si>
  <si>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</si>
  <si>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</si>
  <si>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</si>
  <si>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</si>
  <si>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</si>
  <si>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</si>
  <si>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</si>
  <si>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</si>
  <si>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</si>
  <si>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</si>
  <si>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</si>
  <si>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</si>
  <si>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</si>
  <si>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</si>
  <si>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</si>
  <si>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</si>
  <si>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</si>
  <si>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</si>
  <si>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</si>
  <si>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</si>
  <si>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</si>
  <si>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</si>
  <si>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</si>
  <si>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</si>
  <si>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</si>
  <si>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</si>
  <si>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</si>
  <si>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</si>
  <si>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</si>
  <si>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</si>
  <si>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</si>
  <si>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</si>
  <si>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</si>
  <si>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</si>
  <si>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</si>
  <si>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</si>
  <si>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</si>
  <si>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</si>
  <si>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</si>
  <si>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</si>
  <si>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</si>
  <si>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</si>
  <si>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</si>
  <si>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</si>
  <si>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</si>
  <si>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</si>
  <si>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</si>
  <si>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</si>
  <si>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</si>
  <si>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</si>
  <si>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</si>
  <si>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</si>
  <si>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</si>
  <si>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</si>
  <si>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</si>
  <si>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</si>
  <si>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</si>
  <si>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</si>
  <si>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</si>
  <si>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</si>
  <si>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</si>
  <si>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</si>
  <si>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</si>
  <si>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</si>
  <si>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</si>
  <si>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</si>
  <si>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</si>
  <si>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</si>
  <si>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</si>
  <si>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</si>
  <si>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</si>
  <si>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</si>
  <si>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</si>
  <si>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</si>
  <si>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</si>
  <si>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</si>
  <si>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</si>
  <si>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</si>
  <si>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</si>
  <si>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</si>
  <si>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</si>
  <si>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</si>
  <si>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</si>
  <si>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</si>
  <si>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</si>
  <si>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</si>
  <si>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</si>
  <si>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</si>
  <si>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</si>
  <si>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</si>
  <si>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</si>
  <si>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</si>
  <si>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</si>
  <si>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</si>
  <si>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</si>
  <si>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</si>
  <si>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</si>
  <si>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</si>
  <si>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</si>
  <si>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</si>
  <si>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</si>
  <si>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</si>
  <si>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ETA 10 mins</t>
  </si>
  <si>
    <t>HAW2304</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</si>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</sst>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291.74712939815072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11.252140972224879</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45954.695555324077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45954.695555324077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45954.695555324077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45954.695555324077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45954.695555324077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45954.695555324077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45954.695555324077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45954.695555324077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45954.695555324077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45954.695555324077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45954.695555324077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45954.695555324077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45954.695555324077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45954.695555324077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45954.695555324077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45954.695555324077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45954.695555324077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45954.695555324077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45954.695555324077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45954.695555324077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45954.695555324077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45954.695555324077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45954.695555324077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45954.695555324077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45954.695555324077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45954.695555324077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45954.695555324077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45954.695555324077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45954.695555324077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45954.695555324077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45954.695555324077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45954.695555324077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45954.695555324077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45954.695555324077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45954.695555324077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45954.695555324077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45954.695555324077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45954.695555324077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45954.695555324077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45954.695555324077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45954.695555324077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45954.695555324077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45954.695555324077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45954.695555324077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45954.695555324077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45954.695555324077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45954.695555324077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45954.695555324077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45954.695555324077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45954.695555324077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45954.695555324077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45954.695555324077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45954.695555324077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45954.695555324077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45954.695555324077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45954.695555324077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45954.695555324077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45954.695555324077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45954.695555324077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45954.695555324077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45954.695555324077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45954.695555324077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45954.695555324077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129.69571736111538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10.199779861111892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45954.695555324077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45954.695555324077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45954.695555324077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45954.695555324077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45954.695555324077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45954.695555324077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45954.695555324077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45954.695555324077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45954.695555324077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45954.695555324077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45954.695555324077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45954.695555324077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45954.695555324077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45954.695555324077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45954.695555324077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45954.695555324077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45954.695555324077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45954.695555324077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45954.695555324077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45954.695555324077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45954.695555324077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45954.695555324077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45954.695555324077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45954.695555324077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45954.695555324077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45954.695555324077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45954.695555324077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45954.695555324077</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45954.695555324077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45954.695555324077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45954.695555324077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45954.695555324077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45954.695555324077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45954.695555324077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45954.695555324077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45954.695555324077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45954.695555324077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45954.695555324077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45954.695555324077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45954.695555324077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45954.695555324077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45954.695555324077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45954.695555324077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45954.695555324077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45954.695555324077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45954.695555324077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45954.695555324077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45954.695555324077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45954.695555324077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45954.695555324077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45954.695555324077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45954.695555324077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45954.695555324077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45954.695555324077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45954.695555324077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45954.695555324077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45954.695555324077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45954.695555324077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45954.695555324077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45954.695555324077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45954.695555324077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45954.695555324077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45954.695555324077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45954.695555324077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45954.695555324077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45954.695555324077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45954.695555324077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45954.695555324077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45954.695555324077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45954.695555324077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45954.695555324077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45954.695555324077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45954.695555324077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45954.695555324077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45954.695555324077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45954.695555324077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45954.695555324077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45954.695555324077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45954.695555324077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45954.695555324077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45954.695555324077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45954.695555324077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45954.695555324077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45954.695555324077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45954.695555324077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45954.695555324077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45954.695555324077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45954.695555324077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45954.695555324077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45954.695555324077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45954.695555324077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45954.695555324077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45954.695555324077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45954.695555324077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45954.695555324077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45954.695555324077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45954.695555324077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45954.695555324077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45954.695555324077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45954.695555324077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45954.695555324077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45954.695555324077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45954.695555324077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45954.695555324077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45954.695555324077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45954.695555324077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45954.695555324077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45954.695555324077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45954.695555324077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45954.695555324077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45954.695555324077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45954.695555324077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45954.695555324077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45954.695555324077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45954.695555324077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45954.695555324077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45954.695555324077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45954.695555324077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45954.695555324077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45954.695555324077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45954.695555324077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45954.695555324077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45954.695555324077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45954.695555324077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45954.695555324077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45954.695555324077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45954.695555324077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45954.695555324077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45954.695555324077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45954.695555324077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45954.695555324077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45954.695555324077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45954.695555324077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45954.695555324077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45954.695555324077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45954.695555324077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45954.695555324077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45954.695555324077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45954.695555324077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45954.695555324077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45954.695555324077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45954.695555324077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45954.695555324077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45954.695555324077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45954.695555324077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45954.695555324077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45954.695555324077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45954.695555324077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45954.695555324077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45954.695555324077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45954.695555324077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45954.695555324077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45954.695555324077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45954.695555324077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45954.695555324077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45954.695555324077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45954.695555324077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45954.695555324077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45954.695555324077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45954.695555324077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45954.695555324077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45954.695555324077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45954.695555324077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45954.695555324077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45954.695555324077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45954.695555324077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45954.695555324077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45954.695555324077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45954.695555324077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45954.695555324077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45954.695555324077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45954.695555324077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45954.695555324077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45954.695555324077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45954.695555324077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45954.695555324077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45954.695555324077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45954.695555324077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45954.695555324077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45954.695555324077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45954.695555324077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45954.695555324077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45954.695555324077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45954.695555324077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45954.695555324077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45954.695555324077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45954.695555324077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45954.695555324077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45954.695555324077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45954.695555324077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45954.695555324077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45954.695555324077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45954.695555324077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45954.695555324077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45954.695555324077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45954.695555324077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45954.695555324077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45954.695555324077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45954.695555324077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45954.695555324077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45954.695555324077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45954.695555324077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45954.695555324077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45954.695555324077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45954.695555324077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45954.695555324077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45954.695555324077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45954.695555324077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45954.695555324077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45954.695555324077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45954.695555324077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45954.695555324077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45954.695555324077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45954.695555324077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45954.695555324077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45954.695555324077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45954.695555324077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45954.695555324077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45954.695555324077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45954.695555324077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45954.695555324077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45954.695555324077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45954.695555324077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45954.695555324077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45954.695555324077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45954.695555324077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45954.695555324077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45954.695555324077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45954.695555324077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45954.695555324077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45954.695555324077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45954.695555324077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45954.695555324077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45954.695555324077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45954.695555324077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45954.695555324077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45954.695555324077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45954.695555324077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45954.695555324077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45954.695555324077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45954.695555324077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45954.695555324077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45954.695555324077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45954.695555324077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45954.695555324077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45954.695555324077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45954.695555324077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45954.695555324077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45954.695555324077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45954.695555324077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45954.695555324077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45954.695555324077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45954.695555324077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45954.695555324077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45954.695555324077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45954.695555324077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45954.695555324077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45954.695555324077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45954.695555324077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45954.695555324077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45954.695555324077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45954.695555324077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45954.695555324077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45954.695555324077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45954.695555324077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45954.695555324077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45954.695555324077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45954.695555324077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45954.695555324077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45954.695555324077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45954.695555324077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45954.695555324077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45954.695555324077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45954.695555324077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45954.695555324077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45954.695555324077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45954.695555324077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45954.695555324077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45954.695555324077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45954.695555324077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45954.695555324077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45954.695555324077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45954.695555324077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45954.695555324077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45954.695555324077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45954.695555324077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45954.695555324077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45954.695555324077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45954.695555324077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45954.695555324077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45954.695555324077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45954.695555324077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45954.695555324077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45954.695555324077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45954.695555324077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45954.695555324077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45954.695555324077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45954.695555324077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45954.695555324077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45954.695555324077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45954.695555324077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45954.695555324077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45954.695555324077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45954.695555324077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45954.695555324077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45954.695555324077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45954.695555324077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45954.695555324077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45954.695555324077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45954.695555324077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45954.695555324077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45954.695555324077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45954.695555324077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45954.695555324077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45954.695555324077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45954.695555324077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45954.695555324077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45954.695555324077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45954.695555324077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45954.695555324077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45954.695555324077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45954.695555324077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45954.695555324077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45954.695555324077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45954.695555324077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45954.695555324077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45954.695555324077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45954.695555324077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45954.695555324077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45954.695555324077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45954.695555324077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45954.695555324077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45954.695555324077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45954.695555324077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45954.695555324077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45954.695555324077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45954.695555324077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45954.695555324077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45954.695555324077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45954.695555324077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45954.695555324077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45954.695555324077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45954.695555324077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45954.695555324077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45954.695555324077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45954.695555324077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45954.695555324077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45954.695555324077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45954.695555324077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45954.695555324077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45954.695555324077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45954.695555324077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45954.695555324077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45954.695555324077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45954.695555324077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45954.695555324077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45954.695555324077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45954.695555324077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45954.695555324077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45954.695555324077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45954.695555324077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45954.695555324077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45954.695555324077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45954.695555324077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45954.695555324077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45954.695555324077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45954.695555324077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45954.695555324077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45954.695555324077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45954.695555324077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45954.695555324077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45954.695555324077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45954.695555324077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45954.695555324077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45954.695555324077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45954.695555324077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45954.695555324077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45954.695555324077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45954.695555324077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45954.695555324077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45954.695555324077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45954.695555324077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45954.695555324077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45954.695555324077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45954.695555324077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45954.695555324077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45954.695555324077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45954.695555324077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45954.695555324077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45954.695555324077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45954.695555324077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45954.695555324077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45954.695555324077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45954.695555324077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45954.695555324077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45954.695555324077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45954.695555324077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45954.695555324077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45954.695555324077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45954.695555324077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45954.695555324077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45954.695555324077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45954.695555324077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45954.695555324077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45954.695555324077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45954.695555324077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45954.695555324077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45954.695555324077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45954.695555324077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45954.695555324077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45954.695555324077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45954.695555324077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45954.695555324077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45954.695555324077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45954.695555324077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45954.695555324077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45954.695555324077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45954.695555324077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45954.695555324077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45954.695555324077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45954.695555324077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45954.695555324077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45954.695555324077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45954.695555324077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45954.695555324077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45954.695555324077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45954.695555324077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45954.695555324077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45954.695555324077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45954.695555324077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45954.695555324077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45954.695555324077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45954.695555324077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45954.695555324077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45954.695555324077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45954.695555324077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45954.695555324077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45954.695555324077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45954.695555324077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45954.695555324077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45954.695555324077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45954.695555324077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45954.695555324077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45954.695555324077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45954.695555324077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45954.695555324077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45954.695555324077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45954.695555324077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45954.695555324077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45954.695555324077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45954.695555324077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45954.695555324077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45954.695555324077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45954.695555324077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45954.695555324077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45954.695555324077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45954.695555324077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45954.695555324077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45954.695555324077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45954.695555324077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45954.695555324077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45954.695555324077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45954.695555324077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45954.695555324077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45954.695555324077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45954.695555324077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45954.695555324077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45954.695555324077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45954.695555324077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45954.695555324077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45954.695555324077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45954.695555324077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45954.695555324077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45954.695555324077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45954.695555324077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45954.695555324077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45954.695555324077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45954.695555324077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45954.695555324077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45954.695555324077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45954.695555324077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45954.695555324077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45954.695555324077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45954.695555324077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45954.695555324077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45954.695555324077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45954.695555324077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45954.695555324077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45954.695555324077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45954.695555324077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45954.695555324077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45954.695555324077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45954.695555324077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45954.695555324077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45954.695555324077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45954.695555324077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45954.695555324077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45954.695555324077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45954.695555324077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45954.695555324077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45954.695555324077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45954.695555324077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45954.695555324077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45954.695555324077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45954.695555324077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45954.695555324077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45954.695555324077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45954.695555324077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45954.695555324077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45954.695555324077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45954.695555324077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45954.695555324077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45954.695555324077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45954.695555324077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45954.695555324077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45954.695555324077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45954.695555324077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45954.695555324077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45954.695555324077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45954.695555324077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45954.695555324077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45954.695555324077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45954.695555324077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45954.695555324077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45954.695555324077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45954.695555324077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45954.695555324077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45954.695555324077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45954.695555324077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45954.695555324077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45954.695555324077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45954.695555324077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45954.695555324077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45954.695555324077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45954.695555324077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45954.695555324077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45954.695555324077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45954.695555324077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45954.695555324077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45954.695555324077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45954.695555324077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45954.695555324077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45954.695555324077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45954.695555324077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45954.695555324077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45954.695555324077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45954.695555324077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45954.695555324077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45954.695555324077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45954.695555324077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45954.695555324077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45954.695555324077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45954.695555324077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45954.695555324077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45954.695555324077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45954.695555324077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45954.695555324077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45954.695555324077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45954.695555324077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45954.695555324077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45954.695555324077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45954.695555324077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45954.695555324077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45954.695555324077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45954.695555324077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45954.695555324077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45954.695555324077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45954.695555324077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45954.695555324077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45954.695555324077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45954.695555324077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45954.695555324077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45954.695555324077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45954.695555324077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45954.695555324077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45954.695555324077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45954.695555324077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45954.695555324077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45954.695555324077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45954.695555324077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45954.695555324077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45954.695555324077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45954.695555324077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45954.695555324077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45954.695555324077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45954.695555324077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45954.695555324077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45954.695555324077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45954.695555324077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45954.695555324077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45954.695555324077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45954.695555324077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45954.695555324077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45954.695555324077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45954.695555324077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45954.695555324077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45954.695555324077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45954.695555324077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45954.695555324077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45954.695555324077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45954.695555324077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45954.695555324077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45954.695555324077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45954.695555324077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45954.695555324077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45954.695555324077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45954.695555324077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45954.695555324077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45954.695555324077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45954.695555324077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45954.695555324077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45954.695555324077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45954.695555324077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45954.695555324077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45954.695555324077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45954.695555324077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45954.695555324077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45954.695555324077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45954.695555324077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45954.695555324077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45954.695555324077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45954.695555324077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45954.695555324077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45954.695555324077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45954.695555324077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45954.695555324077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45954.695555324077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45954.695555324077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45954.695555324077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45954.695555324077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45954.695555324077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45954.695555324077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45954.695555324077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45954.695555324077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45954.695555324077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45954.695555324077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45954.695555324077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45954.695555324077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45954.695555324077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45954.695555324077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45954.695555324077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45954.695555324077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45954.695555324077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45954.695555324077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45954.695555324077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45954.695555324077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45954.695555324077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45954.695555324077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45954.695555324077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45954.695555324077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45954.695555324077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45954.695555324077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45954.695555324077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45954.695555324077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45954.695555324077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45954.695555324077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45954.695555324077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45954.695555324077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45954.695555324077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45954.695555324077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45954.695555324077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45954.695555324077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45954.695555324077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45954.695555324077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45954.695555324077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45954.695555324077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45954.695555324077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45954.695555324077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45954.695555324077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45954.695555324077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45954.695555324077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45954.695555324077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45954.695555324077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45954.695555324077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45954.695555324077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45954.695555324077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45954.695555324077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45954.695555324077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45954.695555324077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45954.695555324077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45954.695555324077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45954.695555324077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45954.695555324077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45954.695555324077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45954.695555324077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45954.695555324077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45954.695555324077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45954.695555324077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45954.695555324077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45954.695555324077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45954.695555324077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45954.695555324077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45954.695555324077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45954.695555324077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45954.695555324077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45954.695555324077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45954.695555324077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45954.695555324077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45954.695555324077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45954.695555324077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45954.695555324077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45954.695555324077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45954.695555324077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45954.695555324077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45954.695555324077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45954.695555324077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45954.695555324077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45954.695555324077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45954.695555324077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45954.695555324077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45954.695555324077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45954.695555324077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45954.695555324077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45954.695555324077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45954.695555324077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45954.695555324077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45954.695555324077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45954.695555324077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45954.695555324077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45954.695555324077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45954.695555324077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45954.695555324077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45954.695555324077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45954.695555324077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45954.695555324077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45954.695555324077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45954.695555324077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45954.695555324077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45954.695555324077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45954.695555324077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45954.695555324077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45954.695555324077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45954.695555324077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45954.695555324077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45954.695555324077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45954.695555324077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45954.695555324077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45954.695555324077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45954.695555324077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45954.695555324077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45954.695555324077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45954.695555324077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45954.695555324077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45954.695555324077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45954.695555324077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45954.695555324077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45954.695555324077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45954.695555324077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45954.695555324077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45954.695555324077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45954.695555324077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45954.695555324077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45954.695555324077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45954.695555324077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45954.695555324077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45954.695555324077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45954.695555324077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45954.695555324077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45954.695555324077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45954.695555324077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45954.695555324077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45954.695555324077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45954.695555324077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45954.695555324077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45954.695555324077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45954.695555324077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45954.695555324077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45954.695555324077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45954.695555324077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45954.695555324077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45954.695555324077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45954.695555324077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45954.695555324077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45954.695555324077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45954.695555324077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45954.695555324077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45954.695555324077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45954.695555324077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45954.695555324077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45954.695555324077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45954.695555324077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45954.695555324077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45954.695555324077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45954.695555324077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45954.695555324077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45954.695555324077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45954.695555324077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45954.695555324077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45954.695555324077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45954.695555324077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45954.695555324077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45954.695555324077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45954.695555324077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45954.695555324077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45954.695555324077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45954.695555324077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45954.695555324077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45954.695555324077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45954.695555324077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45954.695555324077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45954.695555324077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45954.695555324077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45954.695555324077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45954.695555324077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45954.695555324077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45954.695555324077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45954.695555324077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45954.695555324077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45954.695555324077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45954.695555324077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45954.695555324077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45954.695555324077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45954.695555324077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45954.695555324077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45954.695555324077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45954.695555324077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45954.695555324077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45954.695555324077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45954.695555324077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45954.695555324077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45954.695555324077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45954.695555324077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45954.695555324077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45954.695555324077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45954.695555324077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45954.695555324077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45954.695555324077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45954.695555324077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45954.695555324077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45954.695555324077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45954.695555324077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45954.695555324077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45954.695555324077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45954.695555324077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45954.695555324077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45954.695555324077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45954.695555324077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45954.695555324077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45954.695555324077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45954.695555324077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45954.695555324077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45954.695555324077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45954.695555324077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45954.695555324077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45954.695555324077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45954.695555324077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45954.695555324077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45954.695555324077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45954.695555324077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45954.695555324077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45954.695555324077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45954.695555324077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45954.695555324077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45954.695555324077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45954.695555324077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45954.695555324077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45954.695555324077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45954.695555324077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45954.695555324077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45954.695555324077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45954.695555324077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45954.695555324077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45954.695555324077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45954.695555324077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45954.695555324077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45954.695555324077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45954.695555324077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45954.695555324077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45954.695555324077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45954.695555324077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45954.695555324077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45954.695555324077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45954.695555324077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45954.695555324077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45954.695555324077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45954.695555324077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45954.695555324077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45954.695555324077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45954.695555324077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45954.695555324077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45954.695555324077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45954.695555324077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45954.695555324077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45954.695555324077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45954.695555324077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45954.695555324077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45954.695555324077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45954.695555324077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45954.695555324077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45954.695555324077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45954.695555324077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45954.695555324077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45954.695555324077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45954.695555324077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45954.695555324077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45954.695555324077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45954.695555324077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45954.695555324077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45954.695555324077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45954.695555324077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45954.695555324077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45954.695555324077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45954.695555324077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45954.695555324077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45954.695555324077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45954.695555324077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45954.695555324077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45954.695555324077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45954.695555324077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45954.695555324077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45954.695555324077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45954.695555324077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45954.695555324077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45954.695555324077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45954.695555324077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45954.695555324077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45954.695555324077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45954.695555324077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45954.695555324077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45954.695555324077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45954.695555324077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45954.695555324077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45954.695555324077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45954.695555324077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45954.695555324077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45954.695555324077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45954.695555324077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45954.695555324077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45954.695555324077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45954.695555324077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45954.695555324077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45954.695555324077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45954.695555324077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45954.695555324077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45954.695555324077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45954.695555324077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45954.695555324077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45954.695555324077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45954.695555324077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45954.695555324077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45954.695555324077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45954.695555324077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45954.695555324077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45954.695555324077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45954.695555324077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45954.695555324077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45954.695555324077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45954.695555324077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45954.695555324077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45954.695555324077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45954.695555324077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45954.695555324077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45954.695555324077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45954.695555324077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45954.695555324077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45954.695555324077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45954.695555324077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45954.695555324077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45954.695555324077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45954.695555324077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45954.695555324077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45954.695555324077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45954.695555324077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45954.695555324077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45954.695555324077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45954.695555324077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45954.695555324077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45954.695555324077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45954.695555324077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45954.695555324077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45954.695555324077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45954.695555324077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45954.695555324077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45954.695555324077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45954.695555324077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45954.695555324077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45954.695555324077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45954.695555324077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45954.695555324077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45954.695555324077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45954.695555324077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45954.695555324077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45954.695555324077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45954.695555324077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45954.695555324077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45954.695555324077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45954.695555324077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45954.695555324077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45954.695555324077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45954.695555324077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45954.695555324077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45954.695555324077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45954.695555324077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45954.695555324077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45954.695555324077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45954.695555324077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45954.695555324077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45954.695555324077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45954.695555324077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45954.695555324077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45954.695555324077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45954.695555324077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45954.695555324077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45954.695555324077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45954.695555324077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45954.695555324077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45954.695555324077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45954.695555324077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45954.695555324077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45954.695555324077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45954.695555324077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45954.695555324077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45954.695555324077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45954.695555324077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45954.695555324077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45954.695555324077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45954.695555324077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45954.695555324077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45954.695555324077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45954.695555324077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45954.695555324077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45954.695555324077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45954.695555324077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45954.695555324077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45954.695555324077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45954.695555324077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45954.695555324077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45954.695555324077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45954.695555324077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45954.695555324077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45954.695555324077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45954.695555324077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45954.695555324077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45954.695555324077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45954.695555324077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45954.695555324077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45954.695555324077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45954.695555324077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45954.695555324077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45954.695555324077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45954.695555324077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45954.695555324077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45954.695555324077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45954.695555324077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45954.695555324077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45954.695555324077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45954.695555324077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45954.695555324077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45954.695555324077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45954.695555324077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45954.695555324077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45954.695555324077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45954.695555324077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45954.695555324077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45954.695555324077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45954.695555324077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45954.695555324077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45954.695555324077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45954.695555324077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45954.695555324077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45954.695555324077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45954.695555324077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45954.695555324077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45954.695555324077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45954.695555324077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45954.695555324077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45954.695555324077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45954.695555324077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45954.695555324077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45954.695555324077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45954.695555324077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45954.695555324077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45954.695555324077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45954.695555324077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45954.695555324077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45954.695555324077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45954.695555324077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45954.695555324077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45954.695555324077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45954.695555324077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45954.695555324077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45954.695555324077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45954.695555324077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45954.695555324077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45954.695555324077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45954.695555324077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45954.695555324077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45954.695555324077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45954.695555324077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45954.695555324077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45954.695555324077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45954.695555324077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45954.695555324077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45954.695555324077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45954.695555324077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45954.695555324077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45954.695555324077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45954.695555324077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45954.695555324077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45954.695555324077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45954.695555324077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45954.695555324077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45954.695555324077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45954.695555324077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45954.695555324077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45954.695555324077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45954.695555324077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45954.695555324077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45954.695555324077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45954.695555324077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45954.695555324077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45954.695555324077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45954.695555324077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45954.695555324077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45954.695555324077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45954.695555324077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45954.695555324077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45954.695555324077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45954.695555324077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45954.695555324077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45954.695555324077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45954.695555324077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45954.695555324077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45954.695555324077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45954.695555324077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45954.695555324077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45954.695555324077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45954.695555324077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45954.695555324077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45954.695555324077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45954.695555324077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45954.695555324077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45954.695555324077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45954.695555324077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45954.695555324077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45954.695555324077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45954.695555324077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45954.695555324077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45954.695555324077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45954.695555324077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45954.695555324077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45954.695555324077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45954.695555324077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45954.695555324077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45954.695555324077</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tabSelected="1"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251.21483773148066</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1.0608331018520403</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0.87541643518488854</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3.961782407714054E-2</v>
      </c>
      <c r="H5" s="124">
        <v>45954.623298611114</v>
      </c>
      <c r="I5" s="120" t="str">
        <f>IFERROR(VLOOKUP(D5,DB!A:F,6,0),"")</f>
        <v>SCECO</v>
      </c>
      <c r="J5" s="120" t="str">
        <f>IFERROR(VLOOKUP(D5,DB!A:G,7,0),"")</f>
        <v>Dead</v>
      </c>
      <c r="K5" s="126" t="s">
        <v>39094</v>
      </c>
      <c r="L5" s="122" t="str">
        <f>IFERROR(VLOOKUP(D5,DB!A:I,9,0),"")</f>
        <v>Latis</v>
      </c>
    </row>
    <row r="6" spans="1:16" ht="15" customHeight="1">
      <c r="A6" s="120"/>
      <c r="B6" s="120" t="str">
        <f>IFERROR(VLOOKUP(#REF!,DB!A:K,11,0),"")</f>
        <v/>
      </c>
      <c r="C6" s="121"/>
      <c r="D6" s="122"/>
      <c r="E6" s="123"/>
      <c r="F6" s="124"/>
      <c r="G6" s="125">
        <f ca="1">IFERROR(NOW()-F6,"")</f>
        <v>45954.695555324077</v>
      </c>
      <c r="H6" s="124"/>
      <c r="I6" s="120" t="str">
        <f>IFERROR(VLOOKUP(D6,DB!A:F,6,0),"")</f>
        <v/>
      </c>
      <c r="J6" s="120" t="str">
        <f>IFERROR(VLOOKUP(D6,DB!A:G,7,0),"")</f>
        <v/>
      </c>
      <c r="K6" s="126"/>
      <c r="L6" s="122" t="str">
        <f>IFERROR(VLOOKUP(#REF!,DB!A:I,9,0),"")</f>
        <v/>
      </c>
    </row>
    <row r="7" spans="1:16" ht="15" customHeight="1">
      <c r="A7" s="120"/>
      <c r="B7" s="120" t="str">
        <f>IFERROR(VLOOKUP(D7,DB!A:K,11,0),"")</f>
        <v/>
      </c>
      <c r="C7" s="121"/>
      <c r="D7" s="122"/>
      <c r="E7" s="123"/>
      <c r="F7" s="124"/>
      <c r="G7" s="125">
        <f ca="1">IFERROR(NOW()-F7,"")</f>
        <v>45954.695555324077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45954.695555324077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t="s">
        <v>39095</v>
      </c>
      <c r="E9" s="123"/>
      <c r="F9" s="124"/>
      <c r="G9" s="125">
        <f ca="1">IFERROR(NOW()-F9,"")</f>
        <v>45954.695555324077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t="s">
        <v>39095</v>
      </c>
      <c r="E10" s="123"/>
      <c r="F10" s="124"/>
      <c r="G10" s="125">
        <f ca="1">IFERROR(NOW()-F10,"")</f>
        <v>45954.695555324077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45954.695555324077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45954.695555324077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45954.695555324077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45954.695555324077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45954.695555324077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45954.695555324077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45954.695555324077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45954.695555324077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45954.695555324077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45954.695555324077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45954.695555324077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45954.695555324077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45954.695555324077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45954.695555324077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45954.695555324077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45954.695555324077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45954.695555324077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45954.695555324077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45954.695555324077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45954.695555324077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45954.695555324077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45954.695555324077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45954.695555324077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45954.695555324077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45954.695555324077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45954.695555324077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45954.695555324077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45954.695555324077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45954.695555324077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45954.695555324077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45954.695555324077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45954.695555324077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45954.695555324077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45954.695555324077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45954.695555324077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45954.695555324077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45954.695555324077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45954.695555324077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45954.695555324077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45954.695555324077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45954.695555324077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45954.695555324077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45954.695555324077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45954.695555324077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45954.695555324077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45954.695555324077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45954.695555324077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45954.695555324077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45954.695555324077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45954.695555324077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45954.695555324077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45954.695555324077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45954.695555324077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45954.695555324077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45954.695555324077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45954.695555324077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45954.695555324077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45954.695555324077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45954.695555324077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45954.695555324077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45954.695555324077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45954.695555324077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45954.695555324077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45954.695555324077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45954.695555324077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45954.695555324077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45954.695555324077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45954.695555324077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45954.695555324077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45954.695555324077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45954.695555324077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45954.695555324077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45954.695555324077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45954.695555324077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45954.695555324077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45954.695555324077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45954.695555324077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45954.695555324077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45954.695555324077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45954.695555324077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45954.695555324077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45954.695555324077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45954.695555324077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45954.695555324077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45954.695555324077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45954.695555324077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45954.695555324077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45954.695555324077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45954.695555324077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45954.695555324077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45954.695555324077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45954.695555324077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45954.695555324077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45954.695555324077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45954.695555324077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45954.695555324077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45954.695555324077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45954.695555324077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45954.695555324077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45954.695555324077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45954.695555324077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45954.695555324077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45954.695555324077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45954.695555324077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45954.695555324077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45954.695555324077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45954.695555324077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45954.695555324077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45954.695555324077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45954.695555324077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45954.695555324077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45954.695555324077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45954.695555324077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45954.695555324077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45954.695555324077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45954.695555324077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45954.695555324077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45954.695555324077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45954.695555324077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45954.695555324077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45954.695555324077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45954.695555324077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45954.695555324077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45954.695555324077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45954.695555324077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45954.695555324077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45954.695555324077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45954.695555324077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45954.695555324077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45954.695555324077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45954.695555324077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45954.695555324077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45954.695555324077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45954.695555324077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45954.695555324077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45954.695555324077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45954.695555324077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45954.695555324077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45954.695555324077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45954.695555324077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45954.695555324077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45954.695555324077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45954.695555324077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45954.695555324077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45954.695555324077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45954.695555324077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45954.695555324077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45954.695555324077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45954.695555324077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45954.695555324077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45954.695555324077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45954.695555324077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45954.695555324077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45954.695555324077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45954.695555324077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45954.695555324077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45954.695555324077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45954.695555324077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45954.695555324077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45954.695555324077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45954.695555324077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45954.695555324077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45954.695555324077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45954.695555324077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45954.695555324077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45954.695555324077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45954.695555324077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45954.695555324077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45954.695555324077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45954.695555324077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45954.695555324077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45954.695555324077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45954.695555324077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45954.695555324077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45954.695555324077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45954.695555324077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45954.695555324077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45954.695555324077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45954.695555324077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45954.695555324077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45954.695555324077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45954.695555324077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45954.695555324077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45954.695555324077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45954.695555324077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45954.695555324077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45954.695555324077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45954.695555324077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45954.695555324077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45954.695555324077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45954.695555324077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45954.695555324077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45954.695555324077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45954.695555324077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45954.695555324077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45954.695555324077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45954.695555324077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45954.695555324077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45954.695555324077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45954.695555324077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45954.695555324077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45954.695555324077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45954.695555324077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45954.695555324077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45954.695555324077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45954.695555324077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45954.695555324077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45954.695555324077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45954.695555324077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45954.695555324077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45954.695555324077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45954.695555324077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45954.695555324077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45954.695555324077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45954.695555324077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45954.695555324077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45954.695555324077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45954.695555324077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45954.695555324077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45954.695555324077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45954.695555324077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45954.695555324077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45954.695555324077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45954.695555324077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45954.695555324077</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45954.695555324077</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62.863495138888538</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39079</v>
      </c>
      <c r="F3" s="38">
        <v>45926.188877314817</v>
      </c>
      <c r="G3" s="145">
        <f t="shared" ref="G3" ca="1" si="0">IFERROR(NOW()-F3,"")</f>
        <v>28.506678009260213</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39079</v>
      </c>
      <c r="F4" s="154">
        <v>45948.661111111112</v>
      </c>
      <c r="G4" s="155">
        <f ca="1">IFERROR(NOW()-F4,"")</f>
        <v>6.0344442129644449</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0.24591412037261762</v>
      </c>
      <c r="H5" s="154">
        <v>45954.369560185187</v>
      </c>
      <c r="I5" s="153" t="str">
        <f>IFERROR(VLOOKUP(D5,DB!A:F,6,0),"")</f>
        <v>SCECO</v>
      </c>
      <c r="J5" s="153" t="str">
        <f>IFERROR(VLOOKUP(D5,DB!A:G,7,0),"")</f>
        <v>Good</v>
      </c>
      <c r="K5" s="153" t="s">
        <v>39103</v>
      </c>
      <c r="L5" s="153" t="str">
        <f>IFERROR(VLOOKUP(D5,DB!A:I,9,0),"")</f>
        <v>Latis</v>
      </c>
    </row>
    <row r="6" spans="1:13" ht="15">
      <c r="A6" s="153"/>
      <c r="B6" s="153" t="str">
        <f>IFERROR(VLOOKUP(D6,DB!A:K,11,0),"")</f>
        <v/>
      </c>
      <c r="C6" s="153"/>
      <c r="D6" s="153"/>
      <c r="E6" s="153"/>
      <c r="F6" s="154"/>
      <c r="G6" s="155">
        <f ca="1">IFERROR(NOW()-F6,"")</f>
        <v>45954.695555324077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45954.695555324077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45954.695555324077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45954.695555324077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45954.695555324077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45954.695555324077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45954.695555324077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45954.695555324077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45954.695555324077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45954.695555324077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45954.695555324077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45954.695555324077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45954.695555324077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45954.695555324077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45954.695555324077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45954.695555324077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45954.695555324077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45954.695555324077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45954.695555324077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45954.695555324077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45954.695555324077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45954.695555324077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45954.695555324077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45954.695555324077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45954.695555324077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45954.695555324077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45954.695555324077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45954.695555324077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45954.695555324077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45954.695555324077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45954.695555324077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45954.695555324077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45954.695555324077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45954.695555324077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45954.695555324077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45954.695555324077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45954.695555324077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45954.695555324077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45954.695555324077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45954.695555324077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45954.695555324077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45954.695555324077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45954.695555324077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45954.695555324077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45954.695555324077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45954.695555324077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45954.695555324077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45954.695555324077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45954.695555324077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45954.695555324077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45954.695555324077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45954.695555324077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45954.695555324077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45954.695555324077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45954.695555324077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45954.695555324077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45954.695555324077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45954.695555324077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45954.695555324077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45954.695555324077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45954.695555324077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45954.695555324077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45954.695555324077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45954.695555324077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45954.695555324077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45954.695555324077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45954.695555324077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45954.695555324077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45954.695555324077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45954.695555324077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45954.695555324077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45954.695555324077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45954.695555324077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45954.695555324077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45954.695555324077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45954.695555324077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45954.695555324077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45954.695555324077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45954.695555324077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45954.695555324077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45954.695555324077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45954.695555324077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45954.695555324077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45954.695555324077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45954.695555324077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45954.695555324077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45954.695555324077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45954.695555324077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45954.695555324077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45954.695555324077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45954.695555324077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45954.695555324077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45954.695555324077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45954.695555324077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45954.695555324077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45954.695555324077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45954.695555324077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45954.695555324077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45954.695555324077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45954.695555324077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45954.695555324077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45954.695555324077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45954.695555324077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45954.695555324077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45954.695555324077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45954.695555324077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45954.695555324077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45954.695555324077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45954.695555324077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45954.695555324077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45954.695555324077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45954.695555324077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45954.695555324077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45954.695555324077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45954.695555324077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45954.695555324077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45954.695555324077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45954.695555324077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45954.695555324077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45954.695555324077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45954.695555324077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45954.695555324077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45954.695555324077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45954.695555324077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45954.695555324077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45954.695555324077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45954.695555324077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45954.695555324077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45954.695555324077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45954.695555324077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45954.695555324077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45954.695555324077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45954.695555324077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45954.695555324077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45954.695555324077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45954.695555324077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45954.695555324077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45954.695555324077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45954.695555324077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45954.695555324077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45954.695555324077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45954.695555324077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45954.695555324077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45954.695555324077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45954.695555324077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45954.695555324077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45954.695555324077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45954.695555324077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45954.695555324077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45954.695555324077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45954.695555324077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45954.695555324077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45954.695555324077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45954.695555324077</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45954.695555324077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45954.695555324077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45954.695555324077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45954.695555324077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45954.695555324077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45954.695555324077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45954.695555324077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45954.695555324077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45954.695555324077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45954.695555324077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45954.695555324077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45954.695555324077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45954.695555324077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45954.695555324077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45954.695555324077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45954.695555324077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45954.695555324077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45954.695555324077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45954.695555324077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45954.695555324077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45954.695555324077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45954.695555324077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45954.695555324077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45954.695555324077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45954.695555324077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45954.695555324077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45954.695555324077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45954.695555324077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45954.695555324077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45954.695555324077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45954.695555324077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45954.695555324077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45954.695555324077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45954.695555324077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45954.695555324077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45954.695555324077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45954.695555324077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45954.695555324077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45954.695555324077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45954.695555324077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45954.695555324077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45954.695555324077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45954.695555324077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45954.695555324077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45954.695555324077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45954.695555324077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45954.695555324077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45954.695555324077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45954.695555324077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45954.695555324077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45954.695555324077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45954.695555324077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45954.695555324077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45954.695555324077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45954.695555324077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45954.695555324077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45954.695555324077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45954.695555324077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45954.695555324077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45954.695555324077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45954.695555324077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45954.695555324077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45954.695555324077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45954.695555324077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45954.695555324077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45954.695555324077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45954.695555324077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45954.695555324077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45954.695555324077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45954.695555324077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45954.695555324077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45954.695555324077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45954.695555324077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45954.695555324077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45954.695555324077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45954.695555324077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45954.695555324077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45954.695555324077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45954.695555324077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45954.695555324077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45954.695555324077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45954.695555324077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45954.695555324077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45954.695555324077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45954.695555324077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45954.695555324077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45954.695555324077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45954.695555324077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45954.695555324077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45954.695555324077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45954.695555324077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45954.695555324077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45954.695555324077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45954.695555324077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45954.695555324077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45954.695555324077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45954.695555324077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45954.695555324077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45954.695555324077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45954.695555324077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45954.695555324077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45954.695555324077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45954.695555324077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45954.695555324077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45954.695555324077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45954.695555324077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45954.695555324077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45954.695555324077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45954.695555324077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45954.695555324077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45954.695555324077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45954.695555324077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45954.695555324077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45954.695555324077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45954.695555324077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45954.695555324077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45954.695555324077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45954.695555324077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45954.695555324077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45954.695555324077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45954.695555324077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45954.695555324077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45954.695555324077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45954.695555324077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45954.695555324077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45954.695555324077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45954.695555324077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45954.695555324077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45954.695555324077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45954.695555324077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45954.695555324077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45954.695555324077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45954.695555324077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45954.695555324077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45954.695555324077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45954.695555324077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45954.695555324077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45954.695555324077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45954.695555324077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45954.695555324077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45954.695555324077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45954.695555324077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45954.695555324077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45954.695555324077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45954.695555324077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45954.695555324077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45954.695555324077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45954.695555324077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45954.695555324077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45954.695555324077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45954.695555324077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45954.695555324077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45954.695555324077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45954.695555324077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45954.695555324077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45954.695555324077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45954.695555324077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45954.695555324077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45954.695555324077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45954.695555324077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45954.695555324077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45954.695555324077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45954.695555324077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45954.695555324077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45954.695555324077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45954.695555324077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45954.695555324077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45954.695555324077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45954.695555324077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45954.695555324077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45954.695555324077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45954.695555324077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45954.695555324077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45954.695555324077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45954.695555324077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45954.695555324077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45954.695555324077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45954.695555324077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45954.695555324077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45954.695555324077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45954.695555324077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45954.695555324077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45954.695555324077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45954.695555324077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45954.695555324077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45954.695555324077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45954.695555324077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45954.695555324077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45954.695555324077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45954.695555324077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45954.695555324077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45954.695555324077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45954.695555324077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45954.695555324077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45954.695555324077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45954.695555324077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45954.695555324077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45954.695555324077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45954.695555324077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45954.695555324077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45954.695555324077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45954.695555324077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45954.695555324077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45954.695555324077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45954.695555324077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45954.695555324077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45954.695555324077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45954.695555324077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45954.695555324077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45954.695555324077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45954.695555324077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45954.695555324077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45954.695555324077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45954.695555324077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45954.695555324077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45954.695555324077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45954.695555324077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45954.695555324077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45954.695555324077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45954.695555324077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45954.695555324077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45954.695555324077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45954.695555324077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45954.695555324077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45954.695555324077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45954.695555324077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45954.695555324077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45954.695555324077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45954.695555324077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45954.695555324077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45954.695555324077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45954.695555324077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45954.695555324077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45954.695555324077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45954.695555324077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45954.695555324077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45954.695555324077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45954.695555324077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45954.695555324077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45954.695555324077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45954.695555324077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45954.695555324077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45954.695555324077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45954.695555324077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45954.695555324077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45954.695555324077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45954.695555324077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45954.695555324077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45954.695555324077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45954.695555324077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45954.695555324077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45954.695555324077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45954.695555324077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45954.695555324077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45954.695555324077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45954.695555324077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45954.695555324077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45954.695555324077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45954.695555324077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45954.695555324077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45954.695555324077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45954.695555324077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45954.695555324077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45954.695555324077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45954.695555324077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45954.695555324077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45954.695555324077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45954.695555324077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45954.695555324077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45954.695555324077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45954.695555324077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45954.695555324077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45954.695555324077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45954.695555324077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45954.695555324077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45954.695555324077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45954.695555324077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45954.695555324077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45954.695555324077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45954.695555324077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45954.695555324077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45954.695555324077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45954.695555324077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45954.695555324077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45954.695555324077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45954.695555324077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45954.695555324077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45954.695555324077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45954.695555324077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45954.695555324077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45954.695555324077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45954.695555324077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45954.695555324077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45954.695555324077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45954.695555324077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45954.695555324077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45954.695555324077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45954.695555324077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45954.695555324077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45954.695555324077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45954.695555324077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45954.695555324077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45954.695555324077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45954.695555324077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45954.695555324077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45954.695555324077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45954.695555324077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45954.695555324077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45954.695555324077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45954.695555324077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45954.695555324077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45954.695555324077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45954.695555324077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45954.695555324077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45954.695555324077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45954.695555324077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45954.695555324077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45954.695555324077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45954.695555324077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45954.695555324077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45954.695555324077</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1</v>
      </c>
      <c r="D2" s="104" t="s">
        <v>32712</v>
      </c>
      <c r="E2" s="107" t="s">
        <v>38998</v>
      </c>
      <c r="F2" s="108">
        <v>45954.634247685186</v>
      </c>
      <c r="G2" s="77">
        <f ca="1">IFERROR(NOW()-F2,"-")</f>
        <v>6.1307638890866656E-2</v>
      </c>
      <c r="H2" s="108">
        <v>45954.62840277778</v>
      </c>
      <c r="I2" s="104" t="str">
        <f>IFERROR(VLOOKUP(D2,DB!A:F,6,0),"")</f>
        <v>SCECO</v>
      </c>
      <c r="J2" s="103" t="str">
        <f>IFERROR(VLOOKUP(D2,DB!A:G,7,0),"")</f>
        <v>Dead</v>
      </c>
      <c r="K2" s="109" t="s">
        <v>39105</v>
      </c>
      <c r="L2" s="110" t="str">
        <f>IFERROR(VLOOKUP(D2,DB!A:I,9,0),"")</f>
        <v>Latis</v>
      </c>
    </row>
    <row r="3" spans="1:16383" ht="31.5" customHeight="1">
      <c r="A3" s="105"/>
      <c r="B3" s="104" t="str">
        <f>IFERROR(VLOOKUP(D3,DB!A:K,11,0),"")</f>
        <v/>
      </c>
      <c r="C3" s="106"/>
      <c r="D3" s="104"/>
      <c r="E3" s="107"/>
      <c r="F3" s="108"/>
      <c r="G3" s="77">
        <f ca="1">IFERROR(NOW()-F3,"-")</f>
        <v>45954.695555324077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45954.695555324077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45954.695555324077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45954.695555324077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45954.695555324077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45954.695555324077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45954.695555324077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45954.695555324077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45954.695555324077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45954.695555324077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45954.695555324077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45954.695555324077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45954.695555324077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45954.695555324077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45954.695555324077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45954.695555324077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45954.695555324077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45954.695555324077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45954.695555324077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45954.695555324077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45954.695555324077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45954.695555324077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45954.695555324077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45954.695555324077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45954.695555324077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45954.695555324077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45954.695555324077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45954.695555324077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45954.695555324077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45954.695555324077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45954.695555324077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45954.695555324077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45954.695555324077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45954.695555324077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45954.695555324077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45954.695555324077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45954.695555324077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45954.695555324077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45954.695555324077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45954.695555324077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45954.695555324077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45954.695555324077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45954.695555324077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45954.695555324077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45954.695555324077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45954.695555324077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45954.695555324077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45954.695555324077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45954.695555324077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45954.695555324077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45954.695555324077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45954.695555324077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45954.695555324077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45954.695555324077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45954.695555324077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45954.695555324077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45954.695555324077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45954.695555324077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45954.695555324077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45954.695555324077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45954.695555324077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45954.695555324077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45954.695555324077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45954.695555324077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45954.695555324077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45954.695555324077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45954.695555324077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45954.695555324077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45954.695555324077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45954.695555324077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45954.695555324077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45954.695555324077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45954.695555324077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45954.695555324077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45954.695555324077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45954.695555324077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45954.695555324077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45954.695555324077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45954.695555324077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45954.695555324077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45954.695555324077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45954.695555324077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45954.695555324077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45954.695555324077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45954.695555324077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45954.695555324077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45954.695555324077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45954.695555324077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45954.695555324077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45954.695555324077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45954.695555324077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45954.695555324077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45954.695555324077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45954.695555324077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45954.695555324077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45954.695555324077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45954.695555324077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45954.695555324077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45954.695555324077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45954.695555324077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45954.695555324077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45954.695555324077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45954.695555324077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45954.695555324077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45954.695555324077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45954.695555324077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45954.695555324077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45954.695555324077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45954.695555324077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45954.695555324077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45954.695555324077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45954.695555324077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45954.695555324077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45954.695555324077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45954.695555324077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45954.695555324077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45954.695555324077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45954.695555324077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45954.695555324077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45954.695555324077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45954.695555324077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45954.695555324077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45954.695555324077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45954.695555324077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45954.695555324077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45954.695555324077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45954.695555324077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45954.695555324077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45954.695555324077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45954.695555324077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45954.695555324077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45954.695555324077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45954.695555324077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45954.695555324077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45954.695555324077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45954.695555324077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45954.695555324077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45954.695555324077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45954.695555324077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45954.695555324077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45954.695555324077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45954.695555324077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45954.695555324077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45954.695555324077</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45954.695555324077</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2025-10-24T13:43:39Z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