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06" documentId="120_S{2AC9BD13-BADA-5192-A53E-5A8FF88502F6}" xr6:coauthVersionLast="47" xr6:coauthVersionMax="47" xr10:uidLastSave="{32572D3D-FAF2-4FD1-BB01-3BB657B9D50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<sst xmlns="http://schemas.openxmlformats.org/spreadsheetml/2006/main" count="181616" uniqueCount="39223">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</sst>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327.77755763888854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8.7140972224005964E-2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1.0844675925909542E-2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45990.725983564815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45990.725983564815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45990.725983564815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45990.725983564815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45990.725983564815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45990.725983564815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45990.725983564815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45990.725983564815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45990.725983564815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45990.725983564815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45990.725983564815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45990.725983564815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45990.725983564815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45990.725983564815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45990.725983564815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45990.725983564815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45990.725983564815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45990.725983564815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45990.725983564815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45990.725983564815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45990.725983564815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45990.725983564815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45990.725983564815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45990.725983564815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45990.725983564815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45990.725983564815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45990.725983564815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45990.725983564815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45990.725983564815</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DF56E51E-8189-4D74-9760-A20FACBF426D}"/>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165.7261456018532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6.3385645833332092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6.6180324072774965E-2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45990.725983564815</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45990.725983564815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45990.725983564815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45990.725983564815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45990.725983564815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45990.725983564815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45990.725983564815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45990.725983564815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45990.725983564815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45990.725983564815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45990.725983564815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45990.725983564815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45990.725983564815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45990.725983564815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45990.725983564815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45990.725983564815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45990.725983564815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45990.725983564815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45990.725983564815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45990.725983564815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45990.725983564815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45990.725983564815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45990.725983564815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45990.725983564815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45990.725983564815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45990.725983564815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45990.725983564815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45990.725983564815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45990.725983564815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45990.725983564815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45990.725983564815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45990.725983564815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45990.725983564815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45990.725983564815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45990.725983564815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45990.725983564815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45990.725983564815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45990.725983564815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45990.725983564815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45990.725983564815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45990.725983564815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45990.725983564815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45990.725983564815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45990.725983564815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45990.725983564815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45990.725983564815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45990.725983564815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45990.725983564815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45990.725983564815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45990.725983564815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45990.725983564815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45990.725983564815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45990.725983564815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45990.725983564815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45990.725983564815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45990.725983564815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45990.725983564815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45990.725983564815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45990.725983564815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45990.725983564815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45990.725983564815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45990.725983564815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45990.725983564815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45990.725983564815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45990.725983564815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45990.725983564815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45990.725983564815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45990.725983564815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45990.725983564815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45990.725983564815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45990.725983564815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45990.725983564815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45990.725983564815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0.19104143518779892</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0.11361087962723104</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45990.725983564815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45990.725983564815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45990.725983564815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45990.725983564815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45990.725983564815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45990.725983564815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45990.725983564815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45990.725983564815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45990.725983564815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45990.725983564815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45990.725983564815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45990.725983564815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45990.725983564815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45990.725983564815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45990.725983564815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45990.725983564815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45990.725983564815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45990.725983564815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45990.725983564815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45990.725983564815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45990.725983564815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45990.725983564815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45990.725983564815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45990.725983564815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45990.725983564815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45990.725983564815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45990.725983564815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45990.725983564815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45990.725983564815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45990.725983564815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45990.725983564815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45990.725983564815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45990.725983564815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45990.725983564815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45990.725983564815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45990.725983564815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45990.725983564815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45990.725983564815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45990.725983564815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45990.725983564815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45990.725983564815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45990.725983564815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45990.725983564815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45990.725983564815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45990.725983564815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45990.725983564815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45990.725983564815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45990.725983564815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45990.725983564815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45990.725983564815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45990.725983564815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45990.725983564815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45990.725983564815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45990.725983564815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45990.725983564815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45990.725983564815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45990.725983564815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45990.725983564815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45990.725983564815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45990.725983564815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45990.725983564815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45990.725983564815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45990.725983564815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45990.725983564815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45990.725983564815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45990.725983564815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45990.725983564815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45990.725983564815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45990.725983564815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45990.725983564815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45990.725983564815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45990.725983564815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45990.725983564815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45990.725983564815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45990.725983564815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45990.725983564815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45990.725983564815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45990.725983564815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45990.725983564815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45990.725983564815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45990.725983564815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45990.725983564815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45990.725983564815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45990.725983564815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45990.725983564815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45990.725983564815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45990.725983564815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45990.725983564815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45990.725983564815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45990.725983564815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45990.725983564815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45990.725983564815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45990.725983564815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45990.725983564815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45990.725983564815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45990.725983564815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45990.725983564815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45990.725983564815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45990.725983564815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45990.725983564815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45990.725983564815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45990.725983564815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45990.725983564815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45990.725983564815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45990.725983564815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45990.725983564815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45990.725983564815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45990.725983564815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45990.725983564815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45990.725983564815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45990.725983564815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45990.725983564815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45990.725983564815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45990.725983564815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45990.725983564815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45990.725983564815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45990.725983564815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45990.725983564815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45990.725983564815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45990.725983564815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45990.725983564815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45990.725983564815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45990.725983564815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45990.725983564815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45990.725983564815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45990.725983564815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45990.725983564815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45990.725983564815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45990.725983564815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45990.725983564815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45990.725983564815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45990.725983564815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45990.725983564815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45990.725983564815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45990.725983564815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45990.725983564815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45990.725983564815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45990.725983564815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45990.725983564815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45990.725983564815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45990.725983564815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45990.725983564815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45990.725983564815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45990.725983564815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45990.725983564815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45990.725983564815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45990.725983564815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45990.725983564815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45990.725983564815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45990.725983564815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45990.725983564815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45990.725983564815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45990.725983564815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45990.725983564815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45990.725983564815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45990.725983564815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45990.725983564815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45990.725983564815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45990.725983564815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45990.725983564815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45990.725983564815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45990.725983564815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45990.725983564815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45990.725983564815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45990.725983564815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45990.725983564815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45990.725983564815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45990.725983564815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45990.725983564815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45990.725983564815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45990.725983564815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45990.725983564815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45990.725983564815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45990.725983564815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45990.725983564815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45990.725983564815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45990.725983564815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45990.725983564815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45990.725983564815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45990.725983564815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45990.725983564815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45990.725983564815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45990.725983564815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45990.725983564815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45990.725983564815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45990.725983564815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45990.725983564815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45990.725983564815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45990.725983564815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45990.725983564815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45990.725983564815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45990.725983564815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45990.725983564815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45990.725983564815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45990.725983564815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45990.725983564815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45990.725983564815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45990.725983564815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45990.725983564815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45990.725983564815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45990.725983564815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45990.725983564815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45990.725983564815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45990.725983564815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45990.725983564815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45990.725983564815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45990.725983564815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45990.725983564815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45990.725983564815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45990.725983564815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45990.725983564815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45990.725983564815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45990.725983564815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45990.725983564815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45990.725983564815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45990.725983564815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45990.725983564815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45990.725983564815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45990.725983564815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45990.725983564815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45990.725983564815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45990.725983564815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45990.725983564815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45990.725983564815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45990.725983564815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45990.725983564815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45990.725983564815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45990.725983564815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45990.725983564815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45990.725983564815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45990.725983564815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45990.725983564815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45990.725983564815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45990.725983564815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45990.725983564815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45990.725983564815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45990.725983564815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45990.725983564815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45990.725983564815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45990.725983564815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45990.725983564815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45990.725983564815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45990.725983564815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45990.725983564815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45990.725983564815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45990.725983564815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45990.725983564815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45990.725983564815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45990.725983564815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45990.725983564815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45990.725983564815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45990.725983564815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45990.725983564815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45990.725983564815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45990.725983564815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45990.725983564815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45990.725983564815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45990.725983564815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45990.725983564815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45990.725983564815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45990.725983564815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45990.725983564815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45990.725983564815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45990.725983564815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45990.725983564815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45990.725983564815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45990.725983564815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45990.725983564815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45990.725983564815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45990.725983564815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45990.725983564815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45990.725983564815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45990.725983564815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45990.725983564815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45990.725983564815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45990.725983564815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45990.725983564815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45990.725983564815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45990.725983564815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45990.725983564815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45990.725983564815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45990.725983564815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45990.725983564815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45990.725983564815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45990.725983564815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45990.725983564815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45990.725983564815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45990.725983564815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45990.725983564815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45990.725983564815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45990.725983564815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45990.725983564815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45990.725983564815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45990.725983564815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45990.725983564815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45990.725983564815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45990.725983564815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45990.725983564815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45990.725983564815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45990.725983564815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45990.725983564815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45990.725983564815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45990.725983564815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45990.725983564815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45990.725983564815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45990.725983564815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45990.725983564815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45990.725983564815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45990.725983564815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45990.725983564815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45990.725983564815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45990.725983564815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45990.725983564815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45990.725983564815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45990.725983564815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45990.725983564815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45990.725983564815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45990.725983564815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45990.725983564815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45990.725983564815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45990.725983564815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45990.725983564815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45990.725983564815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45990.725983564815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45990.725983564815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45990.725983564815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45990.725983564815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45990.725983564815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45990.725983564815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45990.725983564815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45990.725983564815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45990.725983564815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45990.725983564815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45990.725983564815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45990.725983564815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45990.725983564815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45990.725983564815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45990.725983564815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45990.725983564815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45990.725983564815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45990.725983564815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45990.725983564815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45990.725983564815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45990.725983564815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45990.725983564815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45990.725983564815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45990.725983564815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45990.725983564815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45990.725983564815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45990.725983564815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45990.725983564815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45990.725983564815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45990.725983564815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45990.725983564815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45990.725983564815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45990.725983564815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45990.725983564815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45990.725983564815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45990.725983564815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45990.725983564815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45990.725983564815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45990.725983564815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45990.725983564815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45990.725983564815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45990.725983564815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45990.725983564815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45990.725983564815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45990.725983564815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45990.725983564815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45990.725983564815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45990.725983564815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45990.725983564815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45990.725983564815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45990.725983564815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45990.725983564815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45990.725983564815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45990.725983564815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45990.725983564815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45990.725983564815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45990.725983564815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45990.725983564815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45990.725983564815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45990.725983564815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45990.725983564815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45990.725983564815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45990.725983564815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45990.725983564815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45990.725983564815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45990.725983564815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45990.725983564815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45990.725983564815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45990.725983564815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45990.725983564815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45990.725983564815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45990.725983564815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45990.725983564815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45990.725983564815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45990.725983564815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45990.725983564815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45990.725983564815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45990.725983564815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45990.725983564815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45990.725983564815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45990.725983564815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45990.725983564815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45990.725983564815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45990.725983564815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45990.725983564815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45990.725983564815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45990.725983564815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45990.725983564815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45990.725983564815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45990.725983564815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45990.725983564815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45990.725983564815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45990.725983564815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45990.725983564815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45990.725983564815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45990.725983564815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45990.725983564815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45990.725983564815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45990.725983564815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45990.725983564815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45990.725983564815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45990.725983564815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45990.725983564815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45990.725983564815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45990.725983564815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45990.725983564815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45990.725983564815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45990.725983564815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45990.725983564815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45990.725983564815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45990.725983564815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45990.725983564815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45990.725983564815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45990.725983564815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45990.725983564815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45990.725983564815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45990.725983564815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45990.725983564815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45990.725983564815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45990.725983564815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45990.725983564815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45990.725983564815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45990.725983564815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45990.725983564815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45990.725983564815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45990.725983564815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45990.725983564815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45990.725983564815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45990.725983564815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45990.725983564815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45990.725983564815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45990.725983564815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45990.725983564815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45990.725983564815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45990.725983564815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45990.725983564815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45990.725983564815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45990.725983564815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45990.725983564815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45990.725983564815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45990.725983564815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45990.725983564815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45990.725983564815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45990.725983564815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45990.725983564815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45990.725983564815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45990.725983564815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45990.725983564815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45990.725983564815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45990.725983564815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45990.725983564815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45990.725983564815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45990.725983564815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45990.725983564815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45990.725983564815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45990.725983564815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45990.725983564815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45990.725983564815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45990.725983564815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45990.725983564815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45990.725983564815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45990.725983564815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45990.725983564815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45990.725983564815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45990.725983564815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45990.725983564815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45990.725983564815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45990.725983564815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45990.725983564815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45990.725983564815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45990.725983564815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45990.725983564815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45990.725983564815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45990.725983564815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45990.725983564815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45990.725983564815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45990.725983564815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45990.725983564815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45990.725983564815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45990.725983564815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45990.725983564815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45990.725983564815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45990.725983564815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45990.725983564815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45990.725983564815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45990.725983564815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45990.725983564815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45990.725983564815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45990.725983564815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45990.725983564815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45990.725983564815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45990.725983564815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45990.725983564815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45990.725983564815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45990.725983564815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45990.725983564815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45990.725983564815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45990.725983564815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45990.725983564815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45990.725983564815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45990.725983564815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45990.725983564815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45990.725983564815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45990.725983564815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45990.725983564815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45990.725983564815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45990.725983564815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45990.725983564815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45990.725983564815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45990.725983564815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45990.725983564815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45990.725983564815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45990.725983564815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45990.725983564815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45990.725983564815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45990.725983564815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45990.725983564815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45990.725983564815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45990.725983564815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45990.725983564815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45990.725983564815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45990.725983564815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45990.725983564815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45990.725983564815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45990.725983564815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45990.725983564815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45990.725983564815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45990.725983564815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45990.725983564815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45990.725983564815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45990.725983564815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45990.725983564815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45990.725983564815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45990.725983564815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45990.725983564815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45990.725983564815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45990.725983564815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45990.725983564815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45990.725983564815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45990.725983564815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45990.725983564815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45990.725983564815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45990.725983564815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45990.725983564815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45990.725983564815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45990.725983564815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45990.725983564815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45990.725983564815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45990.725983564815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45990.725983564815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45990.725983564815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45990.725983564815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45990.725983564815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45990.725983564815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45990.725983564815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45990.725983564815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45990.725983564815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45990.725983564815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45990.725983564815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45990.725983564815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45990.725983564815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45990.725983564815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45990.725983564815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45990.725983564815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45990.725983564815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45990.725983564815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45990.725983564815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45990.725983564815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45990.725983564815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45990.725983564815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45990.725983564815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45990.725983564815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45990.725983564815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45990.725983564815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45990.725983564815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45990.725983564815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45990.725983564815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45990.725983564815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45990.725983564815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45990.725983564815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45990.725983564815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45990.725983564815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45990.725983564815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45990.725983564815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45990.725983564815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45990.725983564815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45990.725983564815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45990.725983564815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45990.725983564815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45990.725983564815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45990.725983564815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45990.725983564815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45990.725983564815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45990.725983564815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45990.725983564815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45990.725983564815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45990.725983564815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45990.725983564815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45990.725983564815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45990.725983564815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45990.725983564815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45990.725983564815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45990.725983564815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45990.725983564815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45990.725983564815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45990.725983564815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45990.725983564815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45990.725983564815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45990.725983564815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45990.725983564815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45990.725983564815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45990.725983564815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45990.725983564815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45990.725983564815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45990.725983564815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45990.725983564815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45990.725983564815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45990.725983564815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45990.725983564815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45990.725983564815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45990.725983564815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45990.725983564815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45990.725983564815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45990.725983564815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45990.725983564815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45990.725983564815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45990.725983564815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45990.725983564815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45990.725983564815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45990.725983564815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45990.725983564815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45990.725983564815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45990.725983564815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45990.725983564815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45990.725983564815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45990.725983564815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45990.725983564815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45990.725983564815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45990.725983564815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45990.725983564815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45990.725983564815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45990.725983564815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45990.725983564815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45990.725983564815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45990.725983564815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45990.725983564815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45990.725983564815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45990.725983564815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45990.725983564815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45990.725983564815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45990.725983564815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45990.725983564815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45990.725983564815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45990.725983564815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45990.725983564815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45990.725983564815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45990.725983564815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45990.725983564815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45990.725983564815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45990.725983564815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45990.725983564815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45990.725983564815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45990.725983564815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45990.725983564815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45990.725983564815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45990.725983564815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45990.725983564815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45990.725983564815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45990.725983564815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45990.725983564815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45990.725983564815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45990.725983564815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45990.725983564815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45990.725983564815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45990.725983564815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45990.725983564815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45990.725983564815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45990.725983564815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45990.725983564815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45990.725983564815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45990.725983564815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45990.725983564815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45990.725983564815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45990.725983564815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45990.725983564815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45990.725983564815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45990.725983564815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45990.725983564815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45990.725983564815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45990.725983564815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45990.725983564815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45990.725983564815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45990.725983564815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45990.725983564815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45990.725983564815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45990.725983564815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45990.725983564815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45990.725983564815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45990.725983564815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45990.725983564815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45990.725983564815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45990.725983564815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45990.725983564815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45990.725983564815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45990.725983564815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45990.725983564815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45990.725983564815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45990.725983564815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45990.725983564815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45990.725983564815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45990.725983564815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45990.725983564815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45990.725983564815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45990.725983564815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45990.725983564815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45990.725983564815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45990.725983564815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45990.725983564815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45990.725983564815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45990.725983564815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45990.725983564815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45990.725983564815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45990.725983564815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45990.725983564815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45990.725983564815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45990.725983564815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45990.725983564815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45990.725983564815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45990.725983564815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45990.725983564815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45990.725983564815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45990.725983564815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45990.725983564815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45990.725983564815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45990.725983564815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45990.725983564815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45990.725983564815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45990.725983564815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45990.725983564815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45990.725983564815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45990.725983564815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45990.725983564815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45990.725983564815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45990.725983564815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45990.725983564815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45990.725983564815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45990.725983564815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45990.725983564815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45990.725983564815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45990.725983564815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45990.725983564815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45990.725983564815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45990.725983564815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45990.725983564815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45990.725983564815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45990.725983564815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45990.725983564815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45990.725983564815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45990.725983564815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45990.725983564815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45990.725983564815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45990.725983564815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45990.725983564815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45990.725983564815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45990.725983564815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45990.725983564815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45990.725983564815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45990.725983564815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45990.725983564815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45990.725983564815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45990.725983564815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45990.725983564815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45990.725983564815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45990.725983564815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45990.725983564815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45990.725983564815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45990.725983564815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45990.725983564815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45990.725983564815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45990.725983564815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45990.725983564815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45990.725983564815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45990.725983564815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45990.725983564815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45990.725983564815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45990.725983564815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45990.725983564815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45990.725983564815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45990.725983564815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45990.725983564815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45990.725983564815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45990.725983564815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45990.725983564815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45990.725983564815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45990.725983564815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45990.725983564815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45990.725983564815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45990.725983564815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45990.725983564815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45990.725983564815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45990.725983564815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45990.725983564815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45990.725983564815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45990.725983564815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45990.725983564815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45990.725983564815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45990.725983564815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45990.725983564815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45990.725983564815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45990.725983564815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45990.725983564815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45990.725983564815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45990.725983564815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45990.725983564815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45990.725983564815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45990.725983564815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45990.725983564815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45990.725983564815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45990.725983564815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45990.725983564815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45990.725983564815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45990.725983564815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45990.725983564815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45990.725983564815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45990.725983564815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45990.725983564815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45990.725983564815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45990.725983564815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45990.725983564815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45990.725983564815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45990.725983564815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45990.725983564815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45990.725983564815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45990.725983564815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45990.725983564815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45990.725983564815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45990.725983564815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45990.725983564815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45990.725983564815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45990.725983564815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45990.725983564815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45990.725983564815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45990.725983564815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45990.725983564815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45990.725983564815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45990.725983564815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45990.725983564815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45990.725983564815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45990.725983564815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45990.725983564815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45990.725983564815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45990.725983564815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45990.725983564815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45990.725983564815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45990.725983564815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45990.725983564815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45990.725983564815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45990.725983564815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45990.725983564815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45990.725983564815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45990.725983564815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45990.725983564815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45990.725983564815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45990.725983564815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45990.725983564815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45990.725983564815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45990.725983564815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45990.725983564815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45990.725983564815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45990.725983564815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45990.725983564815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45990.725983564815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45990.725983564815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45990.725983564815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45990.725983564815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45990.725983564815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45990.725983564815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45990.725983564815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45990.725983564815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45990.725983564815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45990.725983564815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45990.725983564815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45990.725983564815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45990.725983564815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45990.725983564815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45990.725983564815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45990.725983564815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45990.725983564815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45990.725983564815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45990.725983564815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45990.725983564815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45990.725983564815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45990.725983564815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45990.725983564815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45990.725983564815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45990.725983564815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45990.725983564815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45990.725983564815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45990.725983564815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45990.725983564815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45990.725983564815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45990.725983564815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45990.725983564815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45990.725983564815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45990.725983564815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45990.725983564815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45990.725983564815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45990.725983564815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45990.725983564815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45990.725983564815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45990.725983564815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45990.725983564815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45990.725983564815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45990.725983564815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45990.725983564815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45990.725983564815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45990.725983564815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45990.725983564815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45990.725983564815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45990.725983564815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45990.725983564815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45990.725983564815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45990.725983564815</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287.24526597221848</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c r="F3" s="92"/>
      <c r="G3" s="93">
        <f t="shared" ref="G3:G47" ca="1" si="0">IFERROR(NOW()-F3,"")</f>
        <v>45990.725983564815</v>
      </c>
      <c r="H3" s="92">
        <v>45990.719375000001</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45990.725983564815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45990.725983564815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45990.725983564815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45990.725983564815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45990.725983564815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45990.725983564815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45990.725983564815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45990.725983564815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45990.725983564815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45990.725983564815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45990.725983564815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45990.725983564815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45990.725983564815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45990.725983564815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45990.725983564815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45990.725983564815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45990.725983564815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45990.725983564815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45990.725983564815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45990.725983564815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45990.725983564815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45990.725983564815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45990.725983564815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45990.725983564815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45990.725983564815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45990.725983564815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45990.725983564815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45990.725983564815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45990.725983564815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45990.725983564815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45990.725983564815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45990.725983564815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45990.725983564815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45990.725983564815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45990.725983564815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45990.725983564815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45990.725983564815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45990.725983564815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45990.725983564815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45990.725983564815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45990.725983564815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45990.725983564815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45990.725983564815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45990.725983564815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45990.725983564815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45990.725983564815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45990.725983564815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45990.725983564815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45990.725983564815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45990.725983564815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45990.725983564815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45990.725983564815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45990.725983564815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45990.725983564815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45990.725983564815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45990.725983564815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45990.725983564815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45990.725983564815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45990.725983564815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45990.725983564815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45990.725983564815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45990.725983564815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45990.725983564815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45990.725983564815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45990.725983564815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45990.725983564815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45990.725983564815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45990.725983564815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45990.725983564815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45990.725983564815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45990.725983564815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45990.725983564815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45990.725983564815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45990.725983564815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45990.725983564815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45990.725983564815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45990.725983564815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45990.725983564815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45990.725983564815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45990.725983564815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45990.725983564815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45990.725983564815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45990.725983564815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45990.725983564815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45990.725983564815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45990.725983564815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45990.725983564815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45990.725983564815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45990.725983564815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45990.725983564815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45990.725983564815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45990.725983564815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45990.725983564815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45990.725983564815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45990.725983564815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45990.725983564815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45990.725983564815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45990.725983564815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45990.725983564815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45990.725983564815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45990.725983564815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45990.725983564815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45990.725983564815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45990.725983564815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45990.725983564815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45990.725983564815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45990.725983564815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45990.725983564815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45990.725983564815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45990.725983564815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45990.725983564815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45990.725983564815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45990.725983564815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45990.725983564815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45990.725983564815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45990.725983564815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45990.725983564815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45990.725983564815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45990.725983564815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45990.725983564815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45990.725983564815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45990.725983564815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45990.725983564815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45990.725983564815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45990.725983564815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45990.725983564815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45990.725983564815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45990.725983564815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45990.725983564815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45990.725983564815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45990.725983564815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45990.725983564815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45990.725983564815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45990.725983564815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45990.725983564815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45990.725983564815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45990.725983564815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45990.725983564815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45990.725983564815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45990.725983564815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45990.725983564815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45990.725983564815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45990.725983564815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45990.725983564815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45990.725983564815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45990.725983564815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45990.725983564815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45990.725983564815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45990.725983564815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45990.725983564815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45990.725983564815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45990.725983564815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45990.725983564815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45990.725983564815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45990.725983564815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45990.725983564815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45990.725983564815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45990.725983564815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45990.725983564815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45990.725983564815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45990.725983564815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45990.725983564815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45990.725983564815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45990.725983564815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45990.725983564815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45990.725983564815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45990.725983564815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45990.725983564815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45990.725983564815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45990.725983564815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45990.725983564815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45990.725983564815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45990.725983564815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45990.725983564815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45990.725983564815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45990.725983564815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45990.725983564815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45990.725983564815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45990.725983564815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45990.725983564815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45990.725983564815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45990.725983564815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45990.725983564815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45990.725983564815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45990.725983564815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45990.725983564815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45990.725983564815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45990.725983564815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45990.725983564815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45990.725983564815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45990.725983564815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45990.725983564815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45990.725983564815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45990.725983564815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45990.725983564815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45990.725983564815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45990.725983564815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45990.725983564815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45990.725983564815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45990.725983564815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45990.725983564815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45990.725983564815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45990.725983564815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45990.725983564815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45990.725983564815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45990.725983564815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45990.725983564815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45990.725983564815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45990.725983564815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45990.725983564815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45990.725983564815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45990.725983564815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45990.725983564815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45990.725983564815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45990.725983564815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45990.725983564815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45990.725983564815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45990.725983564815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45990.725983564815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45990.725983564815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45990.725983564815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45990.725983564815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45990.725983564815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45990.725983564815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45990.725983564815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45990.725983564815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45990.725983564815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45990.725983564815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45990.725983564815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45990.725983564815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45990.725983564815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45990.725983564815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45990.725983564815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45990.725983564815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45990.725983564815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45990.725983564815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45990.725983564815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45990.725983564815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45990.725983564815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45990.725983564815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45990.725983564815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45990.725983564815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45990.725983564815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45990.725983564815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45990.725983564815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45990.725983564815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45990.725983564815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45990.725983564815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45990.725983564815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45990.725983564815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45990.725983564815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45990.725983564815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45990.725983564815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45990.725983564815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45990.725983564815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45990.725983564815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45990.725983564815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45990.725983564815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45990.725983564815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45990.725983564815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45990.725983564815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45990.725983564815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45990.725983564815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45990.725983564815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45990.725983564815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45990.725983564815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45990.725983564815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45990.725983564815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45990.725983564815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45990.725983564815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45990.725983564815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45990.725983564815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45990.725983564815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45990.725983564815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45990.725983564815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45990.725983564815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45990.725983564815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45990.725983564815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45990.725983564815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45990.725983564815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45990.725983564815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45990.725983564815</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98.893923379626358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64.537106249998033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42.064872453702264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9.3526849537011003</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0.77407384259277023</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0.20773124999686843</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7.3030092607950792E-3</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45990.725983564815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45990.725983564815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45990.725983564815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45990.725983564815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45990.725983564815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45990.725983564815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45990.725983564815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45990.725983564815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45990.725983564815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45990.725983564815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45990.725983564815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45990.725983564815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45990.725983564815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45990.725983564815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45990.725983564815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45990.725983564815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45990.725983564815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45990.725983564815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45990.725983564815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45990.725983564815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45990.725983564815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45990.725983564815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45990.725983564815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45990.725983564815</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39221</v>
      </c>
      <c r="B2" s="119" t="str">
        <f>IFERROR(VLOOKUP(D2,DB!A:K,11,0),"")</f>
        <v>R6</v>
      </c>
      <c r="C2" s="120">
        <v>1</v>
      </c>
      <c r="D2" s="119" t="s">
        <v>37310</v>
      </c>
      <c r="E2" s="106" t="s">
        <v>39106</v>
      </c>
      <c r="F2" s="121">
        <v>45990.580081018517</v>
      </c>
      <c r="G2" s="72">
        <f ca="1">IFERROR(NOW()-F2,"-")</f>
        <v>0.14590254629729316</v>
      </c>
      <c r="H2" s="121">
        <v>45990.580081018517</v>
      </c>
      <c r="I2" s="119" t="str">
        <f>IFERROR(VLOOKUP(D2,DB!A:F,6,0),"")</f>
        <v>Generator-SG</v>
      </c>
      <c r="J2" s="119" t="str">
        <f>IFERROR(VLOOKUP(D2,DB!A:G,7,0),"")</f>
        <v>Dead</v>
      </c>
      <c r="K2" s="122" t="s">
        <v>39222</v>
      </c>
      <c r="L2" s="140" t="str">
        <f>IFERROR(VLOOKUP(D2,DB!A:I,9,0),"")</f>
        <v>Latis</v>
      </c>
    </row>
    <row r="3" spans="1:16382" ht="31.5" customHeight="1">
      <c r="A3" s="118"/>
      <c r="B3" s="119" t="str">
        <f>IFERROR(VLOOKUP(D3,DB!A:K,11,0),"")</f>
        <v/>
      </c>
      <c r="C3" s="120"/>
      <c r="D3" s="119"/>
      <c r="E3" s="106"/>
      <c r="F3" s="121"/>
      <c r="G3" s="72">
        <f ca="1">IFERROR(NOW()-F3,"-")</f>
        <v>45990.725983564815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45990.725983564815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45990.725983564815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45990.725983564815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45990.725983564815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45990.725983564815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45990.725983564815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45990.725983564815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45990.725983564815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45990.725983564815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45990.725983564815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45990.725983564815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45990.725983564815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45990.725983564815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45990.725983564815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45990.725983564815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45990.725983564815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45990.725983564815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45990.725983564815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45990.725983564815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45990.725983564815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45990.725983564815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45990.725983564815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45990.725983564815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45990.725983564815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45990.725983564815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45990.725983564815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45990.725983564815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45990.725983564815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45990.725983564815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45990.725983564815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45990.725983564815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45990.725983564815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45990.725983564815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45990.725983564815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45990.725983564815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45990.725983564815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45990.725983564815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45990.725983564815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45990.725983564815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45990.725983564815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45990.725983564815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45990.725983564815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45990.725983564815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45990.725983564815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45990.725983564815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45990.725983564815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45990.725983564815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45990.725983564815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45990.725983564815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45990.725983564815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45990.725983564815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45990.725983564815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45990.725983564815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45990.725983564815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45990.725983564815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45990.725983564815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45990.725983564815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45990.725983564815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45990.725983564815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45990.725983564815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45990.725983564815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45990.725983564815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45990.725983564815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45990.725983564815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45990.725983564815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45990.725983564815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45990.725983564815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45990.725983564815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45990.725983564815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45990.725983564815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45990.725983564815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45990.725983564815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45990.725983564815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45990.725983564815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45990.725983564815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45990.725983564815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45990.725983564815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45990.725983564815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45990.725983564815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45990.725983564815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45990.725983564815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45990.725983564815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45990.725983564815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45990.725983564815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45990.725983564815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45990.725983564815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45990.725983564815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45990.725983564815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45990.725983564815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45990.725983564815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45990.725983564815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45990.725983564815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45990.725983564815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45990.725983564815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45990.725983564815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45990.725983564815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45990.725983564815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45990.725983564815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45990.725983564815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45990.725983564815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45990.725983564815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45990.725983564815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45990.725983564815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45990.725983564815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45990.725983564815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45990.725983564815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45990.725983564815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45990.725983564815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45990.725983564815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45990.725983564815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45990.725983564815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45990.725983564815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45990.725983564815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45990.725983564815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45990.725983564815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45990.725983564815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45990.725983564815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45990.725983564815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45990.725983564815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45990.725983564815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45990.725983564815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45990.725983564815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45990.725983564815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45990.725983564815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45990.725983564815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45990.725983564815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45990.725983564815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45990.725983564815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45990.725983564815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45990.725983564815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45990.725983564815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45990.725983564815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45990.725983564815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45990.725983564815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45990.725983564815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45990.725983564815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45990.725983564815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45990.725983564815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45990.725983564815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45990.725983564815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45990.725983564815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45990.725983564815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45990.725983564815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45990.725983564815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45990.725983564815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45990.725983564815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45990.725983564815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45990.725983564815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45990.725983564815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45990.725983564815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45990.725983564815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45990.725983564815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45990.725983564815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45990.725983564815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45990.725983564815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45990.725983564815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45990.725983564815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45990.725983564815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45990.725983564815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45990.725983564815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45990.725983564815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45990.725983564815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45990.725983564815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45990.725983564815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45990.725983564815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45990.725983564815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45990.725983564815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45990.725983564815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45990.725983564815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45990.725983564815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45990.725983564815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45990.725983564815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45990.725983564815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45990.725983564815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45990.725983564815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45990.725983564815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45990.725983564815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45990.725983564815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45990.725983564815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45990.725983564815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45990.725983564815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45990.725983564815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45990.725983564815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45990.725983564815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45990.725983564815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45990.725983564815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45990.725983564815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45990.725983564815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45990.725983564815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45990.725983564815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45990.725983564815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45990.725983564815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45990.725983564815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45990.725983564815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45990.725983564815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45990.725983564815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45990.725983564815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45990.725983564815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45990.725983564815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45990.725983564815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45990.725983564815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45990.725983564815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45990.725983564815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45990.725983564815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45990.725983564815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45990.725983564815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45990.725983564815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45990.725983564815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45990.725983564815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45990.725983564815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45990.725983564815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45990.725983564815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45990.725983564815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45990.725983564815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45990.725983564815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45990.725983564815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45990.725983564815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45990.725983564815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45990.725983564815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45990.725983564815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45990.725983564815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45990.725983564815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45990.725983564815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45990.725983564815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45990.725983564815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45990.725983564815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45990.725983564815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45990.725983564815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45990.725983564815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45990.725983564815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45990.725983564815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45990.725983564815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45990.725983564815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45990.725983564815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45990.725983564815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45990.725983564815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45990.725983564815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45990.725983564815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45990.725983564815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45990.725983564815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45990.725983564815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45990.725983564815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45990.725983564815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45990.725983564815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45990.725983564815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45990.725983564815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45990.725983564815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45990.725983564815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45990.725983564815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45990.725983564815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45990.725983564815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45990.725983564815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45990.725983564815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45990.725983564815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45990.725983564815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45990.725983564815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45990.725983564815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45990.725983564815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45990.725983564815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45990.725983564815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45990.725983564815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45990.725983564815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45990.725983564815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45990.725983564815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45990.725983564815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45990.725983564815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45990.725983564815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45990.725983564815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45990.725983564815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45990.725983564815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45990.725983564815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45990.725983564815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45990.725983564815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45990.725983564815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45990.725983564815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45990.725983564815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45990.725983564815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45990.725983564815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45990.725983564815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45990.725983564815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45990.725983564815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45990.725983564815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45990.725983564815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45990.725983564815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45990.725983564815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45990.725983564815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45990.725983564815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45990.725983564815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45990.725983564815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45990.725983564815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45990.725983564815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45990.725983564815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45990.725983564815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45990.725983564815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45990.725983564815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45990.725983564815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45990.725983564815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45990.725983564815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45990.725983564815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45990.725983564815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45990.725983564815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45990.725983564815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45990.725983564815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45990.725983564815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45990.725983564815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45990.725983564815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45990.725983564815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45990.725983564815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45990.725983564815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45990.725983564815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45990.725983564815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45990.725983564815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45990.725983564815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45990.725983564815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45990.725983564815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45990.725983564815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45990.725983564815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45990.725983564815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45990.725983564815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45990.725983564815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45990.725983564815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45990.725983564815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45990.725983564815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45990.725983564815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45990.725983564815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45990.725983564815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45990.725983564815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45990.725983564815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45990.725983564815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45990.725983564815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45990.725983564815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45990.725983564815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45990.725983564815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45990.725983564815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45990.725983564815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45990.725983564815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45990.725983564815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45990.725983564815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45990.725983564815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45990.725983564815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45990.725983564815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45990.725983564815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45990.725983564815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45990.725983564815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45990.725983564815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45990.725983564815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45990.725983564815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45990.725983564815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45990.725983564815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45990.725983564815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45990.725983564815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45990.725983564815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45990.725983564815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45990.725983564815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45990.725983564815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45990.725983564815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45990.725983564815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45990.725983564815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45990.725983564815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45990.725983564815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45990.725983564815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45990.725983564815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45990.725983564815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45990.725983564815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45990.725983564815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45990.725983564815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45990.725983564815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45990.725983564815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45990.725983564815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45990.725983564815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45990.725983564815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45990.725983564815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45990.725983564815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45990.725983564815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45990.725983564815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45990.725983564815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45990.725983564815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45990.725983564815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45990.725983564815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45990.725983564815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45990.725983564815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45990.725983564815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45990.725983564815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45990.725983564815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45990.725983564815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45990.725983564815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45990.725983564815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45990.725983564815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45990.725983564815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45990.725983564815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45990.725983564815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45990.725983564815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45990.725983564815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45990.725983564815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45990.725983564815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45990.725983564815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45990.725983564815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45990.725983564815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45990.725983564815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45990.725983564815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45990.725983564815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45990.725983564815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45990.725983564815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45990.725983564815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45990.725983564815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45990.725983564815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45990.725983564815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45990.725983564815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45990.725983564815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45990.725983564815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45990.725983564815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45990.725983564815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45990.725983564815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45990.725983564815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45990.725983564815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45990.725983564815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45990.725983564815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45990.725983564815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45990.725983564815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45990.725983564815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45990.725983564815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45990.725983564815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45990.725983564815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45990.725983564815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45990.725983564815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45990.725983564815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45990.725983564815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45990.725983564815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45990.725983564815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45990.725983564815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45990.725983564815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45990.725983564815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45990.725983564815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45990.725983564815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45990.725983564815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45990.725983564815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45990.725983564815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45990.725983564815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45990.725983564815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45990.725983564815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45990.725983564815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45990.725983564815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45990.725983564815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45990.725983564815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45990.725983564815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45990.725983564815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45990.725983564815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45990.725983564815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45990.725983564815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45990.725983564815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45990.725983564815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45990.725983564815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45990.725983564815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45990.725983564815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45990.725983564815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45990.725983564815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45990.725983564815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45990.725983564815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45990.725983564815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45990.725983564815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45990.725983564815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45990.725983564815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45990.725983564815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45990.725983564815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45990.725983564815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45990.725983564815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45990.725983564815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45990.725983564815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45990.725983564815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45990.725983564815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45990.725983564815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45990.725983564815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45990.725983564815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45990.725983564815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45990.725983564815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45990.725983564815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45990.725983564815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45990.725983564815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45990.725983564815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45990.725983564815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45990.725983564815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45990.725983564815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45990.725983564815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45990.725983564815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45990.725983564815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45990.725983564815</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45990.725983564815</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