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22" documentId="13_ncr:1_{F6CB121F-512D-4AA6-A0C1-0FB36C537598}" xr6:coauthVersionLast="47" xr6:coauthVersionMax="47" xr10:uidLastSave="{73C8D5FF-053A-40B2-9D42-12E71B0D9D9A}"/>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G5" i="1"/>
  <c r="B3" i="6"/>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G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<sst xmlns="http://schemas.openxmlformats.org/spreadsheetml/2006/main" count="180277" uniqueCount="39123">
  <si>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</si>
  <si>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</si>
  <si>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</si>
  <si>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</si>
  <si>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</si>
  <si>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</si>
  <si>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</si>
  <si>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</si>
  <si>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</si>
  <si>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</si>
  <si>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</si>
  <si>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</si>
  <si>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</si>
  <si>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</si>
  <si>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</si>
  <si>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</si>
  <si>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</si>
  <si>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</si>
  <si>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</si>
  <si>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</si>
  <si>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</si>
  <si>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</si>
  <si>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</si>
  <si>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</si>
  <si>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</si>
  <si>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</si>
  <si>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</si>
  <si>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</si>
  <si>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</si>
  <si>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</si>
  <si>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</si>
  <si>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</si>
  <si>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</si>
  <si>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</si>
  <si>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</si>
  <si>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</si>
  <si>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</si>
  <si>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</si>
  <si>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</si>
  <si>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</si>
  <si>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</si>
  <si>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</si>
  <si>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</si>
  <si>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</si>
  <si>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</si>
  <si>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</si>
  <si>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</si>
  <si>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</si>
  <si>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</si>
  <si>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</si>
  <si>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</si>
  <si>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</si>
  <si>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</si>
  <si>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</si>
  <si>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</si>
  <si>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</si>
  <si>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</si>
  <si>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</si>
  <si>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</si>
  <si>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</si>
  <si>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</si>
  <si>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</si>
  <si>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</si>
  <si>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</si>
  <si>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</si>
  <si>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</si>
  <si>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</si>
  <si>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</si>
  <si>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</si>
  <si>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</si>
  <si>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</si>
  <si>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</si>
  <si>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</si>
  <si>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</si>
  <si>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</si>
  <si>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</si>
  <si>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</si>
  <si>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</si>
  <si>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</si>
  <si>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</si>
  <si>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</si>
  <si>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</si>
  <si>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</si>
  <si>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</si>
  <si>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</si>
  <si>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</si>
  <si>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</si>
  <si>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</si>
  <si>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</si>
  <si>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</si>
  <si>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</si>
  <si>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</si>
  <si>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</si>
  <si>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</si>
  <si>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</si>
  <si>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</si>
  <si>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</si>
  <si>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</si>
  <si>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</si>
  <si>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</si>
  <si>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</si>
  <si>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</si>
  <si>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</si>
  <si>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</si>
  <si>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</si>
  <si>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</si>
  <si>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</si>
  <si>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</si>
  <si>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</si>
  <si>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</si>
  <si>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</si>
  <si>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</si>
  <si>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</si>
  <si>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</si>
  <si>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</si>
  <si>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</si>
  <si>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</si>
  <si>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</si>
  <si>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</si>
  <si>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</si>
  <si>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</si>
  <si>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</si>
  <si>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</si>
  <si>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</si>
  <si>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</si>
  <si>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</si>
  <si>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</si>
  <si>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</si>
  <si>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</si>
  <si>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</si>
  <si>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</si>
  <si>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</si>
  <si>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</si>
  <si>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</si>
  <si>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</si>
  <si>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</si>
  <si>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</si>
  <si>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</si>
  <si>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</si>
  <si>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</si>
  <si>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</si>
  <si>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</si>
  <si>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</si>
  <si>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</si>
  <si>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</si>
  <si>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</si>
  <si>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</si>
  <si>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</si>
  <si>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</si>
  <si>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</si>
  <si>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</si>
  <si>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</si>
  <si>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</si>
  <si>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</si>
  <si>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</si>
  <si>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</si>
  <si>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</si>
  <si>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</si>
  <si>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</si>
  <si>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</si>
  <si>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</si>
  <si>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</si>
  <si>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</si>
  <si>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</si>
  <si>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</si>
  <si>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</si>
  <si>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</si>
  <si>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</si>
  <si>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</si>
  <si>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</si>
  <si>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</si>
  <si>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</si>
  <si>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</si>
  <si>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</si>
  <si>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</si>
  <si>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</si>
  <si>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</si>
  <si>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</si>
  <si>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</si>
  <si>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</si>
  <si>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</si>
  <si>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</si>
  <si>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</si>
  <si>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</si>
  <si>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</si>
  <si>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</si>
  <si>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</si>
  <si>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</si>
  <si>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</si>
  <si>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</si>
  <si>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</si>
  <si>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</si>
  <si>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</si>
  <si>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</si>
  <si>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</si>
  <si>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</si>
  <si>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</si>
  <si>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</si>
  <si>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</si>
  <si>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</si>
  <si>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</si>
  <si>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</si>
  <si>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</si>
  <si>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</si>
  <si>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</si>
  <si>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</si>
  <si>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</si>
  <si>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</si>
  <si>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</si>
  <si>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</si>
  <si>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</si>
  <si>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</si>
  <si>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</si>
  <si>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</si>
  <si>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</si>
  <si>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</si>
  <si>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</si>
  <si>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</si>
  <si>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</si>
  <si>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</si>
  <si>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</si>
  <si>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</si>
  <si>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</si>
  <si>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</si>
  <si>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</si>
  <si>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</si>
  <si>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</si>
  <si>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</si>
  <si>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</si>
  <si>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</si>
  <si>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</si>
  <si>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</si>
  <si>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</si>
  <si>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</si>
  <si>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</si>
  <si>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</si>
  <si>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</si>
  <si>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</si>
  <si>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</si>
  <si>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</si>
  <si>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</si>
  <si>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</si>
  <si>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</si>
  <si>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</si>
  <si>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</si>
  <si>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</si>
  <si>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</si>
  <si>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</si>
  <si>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</si>
  <si>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</si>
  <si>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</si>
  <si>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</si>
  <si>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</si>
  <si>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</si>
  <si>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</si>
  <si>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</si>
  <si>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</si>
  <si>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</si>
  <si>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</si>
  <si>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</si>
  <si>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</si>
  <si>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</si>
  <si>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</si>
  <si>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</si>
  <si>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</si>
  <si>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</si>
  <si>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</si>
  <si>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</si>
  <si>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</si>
  <si>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</si>
  <si>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</si>
  <si>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</si>
  <si>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</si>
  <si>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</si>
  <si>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</si>
  <si>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</si>
  <si>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</si>
  <si>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</si>
  <si>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</si>
  <si>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</si>
  <si>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</si>
  <si>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</si>
  <si>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</si>
  <si>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</si>
  <si>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</si>
  <si>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</si>
  <si>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</si>
  <si>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</si>
  <si>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</si>
  <si>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</si>
  <si>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</si>
  <si>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</si>
  <si>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</si>
  <si>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</si>
  <si>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</si>
  <si>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</si>
  <si>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</si>
  <si>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</si>
  <si>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</si>
  <si>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</si>
  <si>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</si>
  <si>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</si>
  <si>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</si>
  <si>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</si>
  <si>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</si>
  <si>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</si>
  <si>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</si>
  <si>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</si>
  <si>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</si>
  <si>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</si>
  <si>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</si>
  <si>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</si>
  <si>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</si>
  <si>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</si>
  <si>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</si>
  <si>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</si>
  <si>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</si>
  <si>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</si>
  <si>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</si>
  <si>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</si>
  <si>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</si>
  <si>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</si>
  <si>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</si>
  <si>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</si>
  <si>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</si>
  <si>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</si>
  <si>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</si>
  <si>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</si>
  <si>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</si>
  <si>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</si>
  <si>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</si>
  <si>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</si>
  <si>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</si>
  <si>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</si>
  <si>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</si>
  <si>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</si>
  <si>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</si>
  <si>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</si>
  <si>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</si>
  <si>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</si>
  <si>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</si>
  <si>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</si>
  <si>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</si>
  <si>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</si>
  <si>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</si>
  <si>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</si>
  <si>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</si>
  <si>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</si>
  <si>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</si>
  <si>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</si>
  <si>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</si>
  <si>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</si>
  <si>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</si>
  <si>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</si>
  <si>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</si>
  <si>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</si>
  <si>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</si>
  <si>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</si>
  <si>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</si>
  <si>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</si>
  <si>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</si>
  <si>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</si>
  <si>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</si>
  <si>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</si>
  <si>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</si>
  <si>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</si>
  <si>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</si>
  <si>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</si>
  <si>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</si>
  <si>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</si>
  <si>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</si>
  <si>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</si>
  <si>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</si>
  <si>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</si>
  <si>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</si>
  <si>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</si>
  <si>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</si>
  <si>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</si>
  <si>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</si>
  <si>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</si>
  <si>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</si>
  <si>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</si>
  <si>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</si>
  <si>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</si>
  <si>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</si>
  <si>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</si>
  <si>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</si>
  <si>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</si>
  <si>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</si>
  <si>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</si>
  <si>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</si>
  <si>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</si>
  <si>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</si>
  <si>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</si>
  <si>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</si>
  <si>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</si>
  <si>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</si>
  <si>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</si>
  <si>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</si>
  <si>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</si>
  <si>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</si>
  <si>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</si>
  <si>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</si>
  <si>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</si>
  <si>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</si>
  <si>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</si>
  <si>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</si>
  <si>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</si>
  <si>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</si>
  <si>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</si>
  <si>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</si>
  <si>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</si>
  <si>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</si>
  <si>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</si>
  <si>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</si>
  <si>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</si>
  <si>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</si>
  <si>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</si>
  <si>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</si>
  <si>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</si>
  <si>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</si>
  <si>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</si>
  <si>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</si>
  <si>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</si>
  <si>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</si>
  <si>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</si>
  <si>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</si>
  <si>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</si>
  <si>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</si>
  <si>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</si>
  <si>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</si>
  <si>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</si>
  <si>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</si>
  <si>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</si>
  <si>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</si>
  <si>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</si>
  <si>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</si>
  <si>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</si>
  <si>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</si>
  <si>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</si>
  <si>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</si>
  <si>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</si>
  <si>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</si>
  <si>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</si>
  <si>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</si>
  <si>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</si>
  <si>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</si>
  <si>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</si>
  <si>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</si>
  <si>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</si>
  <si>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</si>
  <si>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</si>
  <si>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</si>
  <si>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</si>
  <si>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</si>
  <si>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</si>
  <si>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</si>
  <si>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</si>
  <si>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</si>
  <si>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</si>
  <si>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</si>
  <si>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</si>
  <si>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</si>
  <si>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</si>
  <si>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</si>
  <si>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</si>
  <si>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</si>
  <si>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</si>
  <si>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</si>
  <si>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</si>
  <si>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</si>
  <si>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</si>
  <si>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</si>
  <si>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</si>
  <si>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</si>
  <si>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</si>
  <si>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</si>
  <si>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</si>
  <si>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</si>
  <si>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</si>
  <si>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</si>
  <si>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</si>
  <si>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</si>
  <si>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</si>
  <si>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</si>
  <si>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</si>
  <si>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</si>
  <si>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</si>
  <si>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</si>
  <si>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</si>
  <si>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</si>
  <si>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</si>
  <si>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</si>
  <si>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</si>
  <si>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</si>
  <si>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</si>
  <si>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</si>
  <si>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</si>
  <si>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</si>
  <si>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</si>
  <si>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</si>
  <si>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</si>
  <si>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</si>
  <si>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</si>
  <si>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</si>
  <si>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</si>
  <si>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</si>
  <si>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</si>
  <si>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</si>
  <si>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</si>
  <si>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</si>
  <si>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</si>
  <si>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</si>
  <si>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</si>
  <si>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</si>
  <si>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</si>
  <si>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</si>
  <si>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</si>
  <si>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</si>
  <si>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</si>
  <si>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</si>
  <si>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</si>
  <si>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</si>
  <si>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</si>
  <si>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</si>
  <si>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</si>
  <si>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</si>
  <si>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</si>
  <si>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</si>
  <si>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</si>
  <si>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</si>
  <si>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</si>
  <si>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</si>
  <si>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</si>
  <si>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</si>
  <si>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</si>
  <si>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</si>
  <si>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</si>
  <si>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</si>
  <si>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</si>
  <si>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</si>
  <si>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</si>
  <si>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</si>
  <si>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</si>
  <si>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</si>
  <si>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</si>
  <si>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</si>
  <si>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</si>
  <si>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</si>
  <si>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</si>
  <si>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</si>
  <si>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</si>
  <si>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</si>
  <si>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</si>
  <si>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</si>
  <si>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</si>
  <si>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</si>
  <si>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</si>
  <si>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</si>
  <si>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</si>
  <si>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</si>
  <si>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</si>
  <si>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</si>
  <si>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</si>
  <si>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</si>
  <si>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</si>
  <si>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</si>
  <si>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</si>
  <si>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</si>
  <si>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</si>
  <si>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</si>
  <si>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</si>
  <si>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</si>
  <si>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</si>
  <si>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</si>
  <si>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</si>
  <si>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</si>
  <si>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</si>
  <si>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</si>
  <si>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</si>
  <si>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</si>
  <si>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</si>
  <si>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</si>
  <si>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</si>
  <si>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</si>
  <si>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</si>
  <si>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</si>
  <si>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</si>
  <si>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</si>
  <si>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</si>
  <si>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</si>
  <si>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</si>
  <si>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</si>
  <si>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</si>
  <si>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</si>
  <si>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</si>
  <si>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</si>
  <si>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</si>
  <si>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</si>
  <si>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</si>
  <si>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</si>
  <si>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</si>
  <si>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</si>
  <si>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</si>
  <si>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</si>
  <si>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</si>
  <si>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</si>
  <si>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</si>
  <si>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</si>
  <si>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</si>
  <si>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</si>
  <si>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</si>
  <si>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</si>
  <si>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</si>
  <si>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</si>
  <si>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</si>
  <si>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</si>
  <si>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</si>
  <si>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</si>
  <si>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</si>
  <si>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</si>
  <si>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</si>
  <si>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</si>
  <si>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</si>
  <si>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</si>
  <si>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</si>
  <si>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</si>
  <si>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</si>
  <si>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</si>
  <si>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</si>
  <si>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</si>
  <si>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</si>
  <si>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</si>
  <si>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</si>
  <si>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</si>
  <si>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</si>
  <si>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</si>
  <si>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</si>
  <si>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</si>
  <si>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</si>
  <si>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</si>
  <si>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</si>
  <si>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</si>
  <si>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</si>
  <si>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</si>
  <si>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</si>
  <si>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</si>
  <si>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</si>
  <si>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</si>
  <si>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</si>
  <si>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</si>
  <si>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</si>
  <si>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</si>
  <si>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</si>
  <si>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</si>
  <si>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</si>
  <si>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</si>
  <si>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</si>
  <si>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</si>
  <si>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</si>
  <si>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</si>
  <si>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</si>
  <si>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</si>
  <si>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</si>
  <si>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</si>
  <si>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</si>
  <si>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</si>
  <si>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</si>
  <si>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</si>
  <si>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</si>
  <si>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</si>
  <si>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</si>
  <si>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</si>
  <si>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</si>
  <si>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</si>
  <si>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</si>
  <si>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</si>
  <si>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</si>
  <si>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</si>
  <si>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</si>
  <si>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</si>
  <si>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</si>
  <si>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</si>
  <si>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</si>
  <si>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</si>
  <si>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</si>
  <si>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</si>
  <si>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</si>
  <si>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</si>
  <si>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</si>
  <si>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</si>
  <si>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</si>
  <si>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</si>
  <si>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</si>
  <si>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</si>
  <si>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</si>
  <si>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</si>
  <si>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</si>
  <si>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</si>
  <si>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</si>
  <si>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</si>
  <si>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</si>
  <si>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</si>
  <si>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</si>
  <si>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</si>
  <si>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</si>
  <si>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</si>
  <si>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</si>
  <si>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</si>
  <si>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</si>
  <si>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</si>
  <si>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</si>
  <si>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</si>
  <si>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</si>
  <si>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</si>
  <si>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</si>
  <si>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</si>
  <si>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</si>
  <si>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</si>
  <si>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</si>
  <si>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</si>
  <si>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</si>
  <si>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</si>
  <si>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</si>
  <si>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</si>
  <si>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</si>
  <si>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</si>
  <si>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</si>
  <si>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</si>
  <si>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</si>
  <si>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</si>
  <si>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</si>
  <si>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</si>
  <si>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</si>
  <si>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</si>
  <si>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</si>
  <si>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</si>
  <si>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</si>
  <si>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</si>
  <si>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</si>
  <si>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</si>
  <si>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</si>
  <si>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</si>
  <si>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</si>
  <si>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</si>
  <si>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</si>
  <si>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</si>
  <si>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</si>
  <si>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</si>
  <si>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</si>
  <si>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</si>
  <si>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</si>
  <si>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</si>
  <si>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</si>
  <si>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</si>
  <si>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</si>
  <si>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</si>
  <si>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</si>
  <si>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</si>
  <si>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</si>
  <si>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</si>
  <si>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</si>
  <si>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</si>
  <si>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</si>
  <si>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</si>
  <si>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</si>
  <si>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</si>
  <si>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</si>
  <si>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</si>
  <si>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</si>
  <si>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</si>
  <si>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</si>
  <si>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</si>
  <si>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</si>
  <si>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</si>
  <si>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</si>
  <si>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</si>
  <si>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</si>
  <si>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</si>
  <si>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</si>
  <si>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</si>
  <si>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</si>
  <si>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</si>
  <si>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</si>
  <si>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</si>
  <si>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</si>
  <si>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</si>
  <si>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</si>
  <si>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</si>
  <si>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</si>
  <si>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</si>
  <si>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</si>
  <si>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</si>
  <si>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</si>
  <si>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</si>
  <si>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</si>
  <si>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</si>
  <si>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</si>
  <si>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</si>
  <si>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</si>
  <si>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</si>
  <si>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</si>
  <si>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</si>
  <si>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</si>
  <si>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</si>
  <si>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</si>
  <si>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</si>
  <si>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</si>
  <si>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</si>
  <si>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</si>
  <si>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</si>
  <si>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</si>
  <si>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</si>
  <si>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</si>
  <si>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</si>
  <si>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</si>
  <si>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</si>
  <si>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</si>
  <si>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</si>
  <si>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</si>
  <si>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</si>
  <si>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</si>
  <si>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</si>
  <si>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</si>
  <si>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</si>
  <si>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</si>
  <si>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</si>
  <si>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</si>
  <si>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</si>
  <si>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</si>
  <si>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</si>
  <si>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</si>
  <si>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</si>
  <si>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</si>
  <si>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</si>
  <si>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</si>
  <si>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</si>
  <si>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</si>
  <si>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</si>
  <si>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</si>
  <si>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</si>
  <si>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</si>
  <si>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</si>
  <si>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</si>
  <si>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</si>
  <si>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</si>
  <si>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</si>
  <si>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</si>
  <si>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</si>
  <si>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</si>
  <si>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</si>
  <si>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</si>
  <si>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</si>
  <si>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</si>
  <si>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</si>
  <si>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</si>
  <si>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</si>
  <si>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</si>
  <si>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</si>
  <si>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</si>
  <si>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</si>
  <si>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</si>
  <si>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</si>
  <si>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</si>
  <si>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</si>
  <si>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</si>
  <si>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</si>
  <si>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</si>
  <si>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</si>
  <si>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</si>
  <si>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</si>
  <si>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</si>
  <si>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</si>
  <si>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</si>
  <si>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</si>
  <si>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</si>
  <si>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</si>
  <si>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</si>
  <si>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</si>
  <si>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</si>
  <si>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</si>
  <si>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</si>
  <si>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</si>
  <si>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</si>
  <si>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</si>
  <si>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</si>
  <si>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</si>
  <si>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</si>
  <si>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</si>
  <si>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</si>
  <si>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</si>
  <si>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</si>
  <si>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</si>
  <si>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</si>
  <si>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</si>
  <si>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</si>
  <si>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</si>
  <si>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</si>
  <si>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</si>
  <si>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</si>
  <si>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</si>
  <si>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</si>
  <si>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</si>
  <si>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</si>
  <si>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</si>
  <si>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</si>
  <si>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</si>
  <si>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</si>
  <si>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</si>
  <si>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</si>
  <si>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</si>
  <si>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</si>
  <si>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</si>
  <si>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</si>
  <si>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</si>
  <si>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</si>
  <si>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</si>
  <si>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</si>
  <si>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</si>
  <si>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</si>
  <si>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</si>
  <si>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</si>
  <si>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</si>
  <si>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</si>
  <si>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</si>
  <si>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</si>
  <si>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</si>
  <si>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</si>
  <si>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</si>
  <si>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</si>
  <si>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</si>
  <si>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</si>
  <si>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</si>
  <si>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</si>
  <si>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</si>
  <si>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</si>
  <si>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</si>
  <si>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</si>
  <si>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</si>
  <si>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</si>
  <si>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</si>
  <si>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</si>
  <si>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</si>
  <si>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</si>
  <si>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</si>
  <si>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</si>
  <si>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</si>
  <si>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</si>
  <si>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</si>
  <si>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</si>
  <si>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</si>
  <si>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</si>
  <si>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</si>
  <si>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</si>
  <si>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</si>
  <si>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</si>
  <si>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</si>
  <si>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</si>
  <si>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</si>
  <si>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</si>
  <si>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</si>
  <si>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</si>
  <si>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</si>
  <si>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</si>
  <si>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</si>
  <si>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</si>
  <si>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</si>
  <si>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</si>
  <si>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</si>
  <si>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</si>
  <si>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</si>
  <si>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</si>
  <si>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</si>
  <si>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</si>
  <si>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</si>
  <si>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</si>
  <si>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</si>
  <si>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</si>
  <si>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</si>
  <si>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</si>
  <si>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</si>
  <si>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</si>
  <si>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</si>
  <si>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</si>
  <si>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</si>
  <si>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</si>
  <si>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</si>
  <si>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</si>
  <si>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</si>
  <si>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</si>
  <si>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</si>
  <si>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</si>
  <si>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</si>
  <si>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</si>
  <si>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</si>
  <si>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</si>
  <si>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</si>
  <si>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</si>
  <si>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</si>
  <si>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</si>
  <si>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</si>
  <si>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</si>
  <si>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</si>
  <si>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</si>
  <si>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</si>
  <si>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</si>
  <si>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</si>
  <si>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</si>
  <si>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</si>
  <si>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</si>
  <si>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</si>
  <si>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</si>
  <si>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</si>
  <si>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</si>
  <si>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</si>
  <si>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</si>
  <si>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</si>
  <si>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</si>
  <si>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</si>
  <si>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</si>
  <si>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</si>
  <si>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</si>
  <si>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</si>
  <si>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</si>
  <si>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</si>
  <si>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</si>
  <si>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</si>
  <si>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</si>
  <si>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</si>
  <si>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</si>
  <si>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</si>
  <si>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</si>
  <si>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</si>
  <si>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</si>
  <si>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</si>
  <si>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</si>
  <si>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</si>
  <si>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</si>
  <si>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</si>
  <si>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</si>
  <si>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</si>
  <si>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</si>
  <si>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</si>
  <si>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</si>
  <si>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</si>
  <si>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</si>
  <si>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</si>
  <si>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</si>
  <si>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</si>
  <si>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</si>
  <si>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</si>
  <si>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</si>
  <si>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</si>
  <si>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</si>
  <si>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</si>
  <si>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</si>
  <si>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</si>
  <si>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</si>
  <si>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</si>
  <si>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</si>
  <si>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</si>
  <si>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</si>
  <si>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</si>
  <si>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</si>
  <si>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</si>
  <si>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</si>
  <si>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</si>
  <si>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</si>
  <si>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</si>
  <si>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</si>
  <si>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</si>
  <si>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</si>
  <si>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</si>
  <si>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</si>
  <si>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</si>
  <si>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</si>
  <si>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</si>
  <si>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</si>
  <si>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</si>
  <si>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</si>
  <si>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</si>
  <si>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</si>
  <si>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</si>
  <si>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</si>
  <si>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</si>
  <si>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</si>
  <si>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</si>
  <si>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</si>
  <si>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</si>
  <si>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</si>
  <si>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</si>
  <si>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</si>
  <si>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</si>
  <si>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</si>
  <si>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</si>
  <si>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</si>
  <si>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</si>
  <si>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</si>
  <si>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</si>
  <si>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</si>
  <si>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</si>
  <si>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</si>
  <si>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</si>
  <si>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</si>
  <si>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</si>
  <si>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</si>
  <si>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</si>
  <si>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</si>
  <si>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</si>
  <si>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</si>
  <si>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</si>
  <si>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</si>
  <si>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</si>
  <si>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</si>
  <si>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</si>
  <si>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</si>
  <si>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</si>
  <si>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</si>
  <si>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</si>
  <si>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</si>
  <si>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</si>
  <si>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</si>
  <si>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</si>
  <si>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</si>
  <si>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</si>
  <si>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</si>
  <si>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</si>
  <si>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</si>
  <si>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</si>
  <si>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</si>
  <si>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</si>
  <si>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</si>
  <si>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</si>
  <si>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</si>
  <si>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</si>
  <si>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</si>
  <si>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</si>
  <si>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</si>
  <si>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</si>
  <si>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</si>
  <si>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</si>
  <si>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</si>
  <si>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</si>
  <si>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</si>
  <si>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</si>
  <si>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</si>
  <si>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</si>
  <si>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</si>
  <si>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</si>
  <si>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</si>
  <si>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</si>
  <si>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</si>
  <si>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</si>
  <si>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</si>
  <si>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</si>
  <si>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</si>
  <si>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</si>
  <si>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</si>
  <si>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</si>
  <si>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</si>
  <si>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</si>
  <si>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</si>
  <si>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</si>
  <si>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</si>
  <si>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</si>
  <si>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</si>
  <si>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</si>
  <si>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</si>
  <si>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</si>
  <si>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</si>
  <si>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</si>
  <si>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</si>
  <si>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</si>
  <si>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</si>
  <si>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</si>
  <si>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</si>
  <si>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</si>
  <si>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</si>
  <si>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</si>
  <si>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</si>
  <si>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</si>
  <si>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</si>
  <si>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</si>
  <si>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</si>
  <si>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</si>
  <si>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</si>
  <si>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</si>
  <si>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</si>
  <si>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</si>
  <si>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</si>
  <si>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</si>
  <si>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</si>
  <si>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</si>
  <si>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</si>
  <si>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</si>
  <si>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</si>
  <si>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</si>
  <si>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</si>
  <si>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</si>
  <si>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</si>
  <si>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</si>
  <si>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</si>
  <si>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</si>
  <si>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</si>
  <si>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</si>
  <si>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</si>
  <si>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</si>
  <si>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</si>
  <si>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</si>
  <si>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</si>
  <si>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</si>
  <si>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</si>
  <si>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</si>
  <si>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</si>
  <si>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</si>
  <si>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</si>
  <si>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</si>
  <si>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</si>
  <si>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</si>
  <si>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</si>
  <si>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</si>
  <si>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</si>
  <si>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</si>
  <si>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</si>
  <si>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</si>
  <si>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</si>
  <si>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</si>
  <si>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</si>
  <si>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</si>
  <si>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</si>
  <si>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</si>
  <si>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</si>
  <si>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</si>
  <si>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</si>
  <si>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</si>
  <si>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</si>
  <si>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</si>
  <si>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</si>
  <si>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</si>
  <si>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</si>
  <si>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</si>
  <si>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</si>
  <si>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</si>
  <si>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</si>
  <si>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</si>
  <si>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</si>
  <si>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</si>
  <si>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</si>
  <si>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</si>
  <si>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</si>
  <si>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</si>
  <si>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</si>
  <si>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</si>
  <si>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</si>
  <si>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</si>
  <si>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</si>
  <si>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</si>
  <si>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</si>
  <si>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</si>
  <si>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</si>
  <si>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</si>
  <si>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</si>
  <si>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</si>
  <si>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</si>
  <si>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</si>
  <si>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</si>
  <si>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</si>
  <si>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</si>
  <si>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</si>
  <si>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</si>
  <si>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</si>
  <si>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</si>
  <si>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</si>
  <si>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</si>
  <si>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</si>
  <si>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</si>
  <si>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</si>
  <si>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</si>
  <si>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</si>
  <si>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</si>
  <si>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</si>
  <si>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</si>
  <si>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</si>
  <si>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</si>
  <si>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</si>
  <si>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</si>
  <si>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</si>
  <si>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</si>
  <si>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</si>
  <si>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</si>
  <si>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</si>
  <si>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</si>
  <si>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</si>
  <si>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</si>
  <si>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</si>
  <si>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</si>
  <si>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</si>
  <si>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</si>
  <si>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</si>
  <si>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</si>
  <si>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</si>
  <si>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</si>
  <si>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</si>
  <si>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</si>
  <si>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</si>
  <si>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</si>
  <si>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</si>
  <si>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</si>
  <si>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</si>
  <si>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</si>
  <si>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</si>
  <si>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</si>
  <si>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</si>
  <si>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</si>
  <si>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</si>
  <si>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</si>
  <si>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</si>
  <si>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</si>
  <si>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</si>
  <si>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</si>
  <si>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</si>
  <si>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</si>
  <si>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</si>
  <si>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</si>
  <si>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</si>
  <si>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</si>
  <si>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</si>
  <si>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</si>
  <si>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</si>
  <si>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</si>
  <si>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</si>
  <si>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</si>
  <si>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</si>
  <si>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</si>
  <si>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</si>
  <si>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</si>
  <si>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</si>
  <si>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</si>
  <si>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</si>
  <si>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</si>
  <si>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</si>
  <si>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</si>
  <si>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</si>
  <si>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</si>
  <si>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</si>
  <si>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</si>
  <si>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</si>
  <si>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</si>
  <si>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</si>
  <si>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</si>
  <si>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</si>
  <si>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</si>
  <si>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</si>
  <si>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</si>
  <si>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</si>
  <si>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</si>
  <si>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</si>
  <si>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</si>
  <si>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</si>
  <si>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</si>
  <si>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</si>
  <si>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</si>
  <si>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</si>
  <si>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</si>
  <si>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</si>
  <si>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</si>
  <si>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</si>
  <si>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</si>
  <si>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</si>
  <si>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</si>
  <si>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</si>
  <si>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</si>
  <si>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</si>
  <si>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</si>
  <si>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</si>
  <si>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</si>
  <si>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</si>
  <si>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</si>
  <si>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</si>
  <si>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</si>
  <si>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</si>
  <si>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</si>
  <si>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</si>
  <si>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</si>
  <si>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</si>
  <si>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</si>
  <si>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</si>
  <si>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</si>
  <si>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</si>
  <si>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</si>
  <si>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</si>
  <si>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</si>
  <si>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</si>
  <si>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</si>
  <si>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</si>
  <si>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</si>
  <si>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</si>
  <si>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</si>
  <si>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</si>
  <si>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</si>
  <si>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</si>
  <si>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</si>
  <si>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</si>
  <si>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</si>
  <si>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</si>
  <si>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</si>
  <si>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</si>
  <si>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</si>
  <si>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</si>
  <si>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</si>
  <si>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</si>
  <si>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</si>
  <si>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</si>
  <si>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</si>
  <si>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</si>
  <si>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</si>
  <si>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</si>
  <si>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</si>
  <si>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</si>
  <si>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</si>
  <si>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</si>
  <si>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</si>
  <si>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</si>
  <si>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</si>
  <si>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</si>
  <si>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</si>
  <si>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</si>
  <si>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</si>
  <si>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</si>
  <si>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</si>
  <si>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</si>
  <si>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</si>
  <si>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</si>
  <si>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</si>
  <si>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</si>
  <si>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</si>
  <si>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</si>
  <si>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</si>
  <si>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</si>
  <si>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</si>
  <si>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</si>
  <si>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</si>
  <si>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</si>
  <si>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</si>
  <si>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</si>
  <si>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</si>
  <si>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</si>
  <si>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</si>
  <si>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</si>
  <si>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</si>
  <si>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</si>
  <si>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</si>
  <si>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</si>
  <si>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</si>
  <si>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</si>
  <si>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</si>
  <si>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</si>
  <si>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</si>
  <si>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</si>
  <si>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</si>
  <si>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</si>
  <si>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</si>
  <si>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</si>
  <si>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</si>
  <si>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</si>
  <si>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</si>
  <si>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</si>
  <si>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</si>
  <si>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</si>
  <si>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</si>
  <si>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</si>
  <si>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</si>
  <si>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</si>
  <si>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</si>
  <si>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</si>
  <si>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</si>
  <si>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</si>
  <si>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</si>
  <si>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</si>
  <si>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</si>
  <si>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</si>
  <si>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</si>
  <si>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</si>
  <si>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</si>
  <si>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</si>
  <si>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</si>
  <si>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</si>
  <si>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</si>
  <si>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</si>
  <si>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</si>
  <si>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</si>
  <si>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</si>
  <si>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</si>
  <si>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</si>
  <si>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</si>
  <si>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</si>
  <si>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</si>
  <si>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</si>
  <si>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</si>
  <si>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</si>
  <si>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</si>
  <si>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</si>
  <si>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</si>
  <si>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</si>
  <si>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</si>
  <si>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</si>
  <si>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</si>
  <si>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</si>
  <si>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</si>
  <si>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</si>
  <si>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</si>
  <si>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</si>
  <si>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</si>
  <si>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</si>
  <si>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</si>
  <si>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</si>
  <si>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</si>
  <si>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</si>
  <si>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</si>
  <si>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</si>
  <si>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</si>
  <si>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</si>
  <si>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</si>
  <si>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</si>
  <si>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</si>
  <si>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</si>
  <si>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</si>
  <si>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</si>
  <si>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</si>
  <si>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</si>
  <si>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</si>
  <si>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</si>
  <si>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</si>
  <si>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</si>
  <si>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</si>
  <si>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</si>
  <si>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</si>
  <si>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</si>
  <si>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</si>
  <si>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</si>
  <si>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</si>
  <si>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</si>
  <si>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</si>
  <si>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</si>
  <si>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</si>
  <si>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</si>
  <si>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</si>
  <si>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</si>
  <si>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</si>
  <si>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</si>
  <si>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</si>
  <si>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</si>
  <si>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</si>
  <si>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</si>
  <si>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</si>
  <si>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</si>
  <si>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</si>
  <si>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</si>
  <si>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</si>
  <si>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</si>
  <si>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</si>
  <si>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</si>
  <si>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</si>
  <si>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</si>
  <si>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</si>
  <si>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</si>
  <si>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</si>
  <si>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</si>
  <si>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</si>
  <si>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</si>
  <si>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</si>
  <si>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</si>
  <si>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</si>
  <si>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</si>
  <si>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</si>
  <si>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</si>
  <si>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</si>
  <si>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</si>
  <si>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</si>
  <si>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</si>
  <si>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</si>
  <si>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</si>
  <si>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</si>
  <si>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</si>
  <si>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</si>
  <si>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</si>
  <si>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</si>
  <si>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</si>
  <si>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</si>
  <si>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</si>
  <si>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</si>
  <si>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</si>
  <si>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</si>
  <si>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</si>
  <si>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</si>
  <si>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</si>
  <si>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</si>
  <si>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</si>
  <si>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</si>
  <si>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</si>
  <si>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</si>
  <si>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</si>
  <si>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</si>
  <si>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</si>
  <si>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</si>
  <si>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</si>
  <si>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</si>
  <si>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</si>
  <si>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</si>
  <si>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</si>
  <si>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</si>
  <si>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</si>
  <si>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</si>
  <si>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</si>
  <si>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</si>
  <si>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</si>
  <si>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</si>
  <si>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</si>
  <si>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</si>
  <si>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</si>
  <si>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</si>
  <si>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</si>
  <si>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</si>
  <si>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</si>
  <si>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</si>
  <si>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</si>
  <si>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</si>
  <si>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</si>
  <si>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</si>
  <si>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</si>
  <si>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</si>
  <si>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</si>
  <si>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</si>
  <si>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</si>
  <si>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</si>
  <si>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</si>
  <si>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</si>
  <si>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</si>
  <si>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</si>
  <si>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</si>
  <si>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</si>
  <si>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</si>
  <si>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</si>
  <si>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</si>
  <si>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</si>
  <si>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</si>
  <si>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</si>
  <si>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</si>
  <si>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</si>
  <si>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</si>
  <si>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</si>
  <si>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</si>
  <si>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</si>
  <si>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</si>
  <si>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</si>
  <si>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</si>
  <si>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</si>
  <si>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</si>
  <si>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</si>
  <si>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</si>
  <si>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</si>
  <si>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</si>
  <si>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</si>
  <si>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</si>
  <si>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</si>
  <si>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</si>
  <si>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</si>
  <si>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</si>
  <si>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</si>
  <si>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</si>
  <si>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</si>
  <si>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</si>
  <si>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</si>
  <si>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</si>
  <si>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</si>
  <si>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</si>
  <si>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</si>
  <si>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</si>
  <si>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</si>
  <si>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</si>
  <si>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</si>
  <si>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</si>
  <si>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</si>
  <si>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</si>
  <si>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</si>
  <si>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</si>
  <si>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</si>
  <si>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</si>
  <si>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</si>
  <si>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</si>
  <si>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</si>
  <si>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</si>
  <si>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</si>
  <si>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</si>
  <si>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</si>
  <si>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</si>
  <si>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</si>
  <si>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</si>
  <si>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</si>
  <si>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</si>
  <si>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</si>
  <si>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</si>
  <si>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</si>
  <si>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</si>
  <si>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</si>
  <si>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</si>
  <si>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</si>
  <si>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</si>
  <si>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</si>
  <si>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</si>
  <si>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</si>
  <si>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</si>
  <si>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</si>
  <si>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</si>
  <si>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</si>
  <si>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</si>
  <si>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</si>
  <si>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</si>
  <si>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</si>
  <si>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</si>
  <si>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</si>
  <si>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</si>
  <si>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</si>
  <si>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</si>
  <si>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</si>
  <si>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</si>
  <si>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</si>
  <si>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</si>
  <si>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</si>
  <si>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</si>
  <si>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</si>
  <si>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</si>
  <si>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</si>
  <si>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</si>
  <si>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</si>
  <si>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</si>
  <si>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</si>
  <si>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</si>
  <si>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</si>
  <si>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</si>
  <si>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</si>
  <si>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</si>
  <si>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</si>
  <si>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</si>
  <si>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</si>
  <si>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</si>
  <si>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</si>
  <si>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</si>
  <si>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</si>
  <si>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</si>
  <si>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</si>
  <si>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</si>
  <si>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</si>
  <si>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</si>
  <si>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</si>
  <si>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</si>
  <si>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</si>
  <si>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</si>
  <si>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</si>
  <si>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</si>
  <si>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</si>
  <si>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</si>
  <si>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</si>
  <si>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</si>
  <si>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</si>
  <si>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</si>
  <si>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</si>
  <si>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</si>
  <si>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</si>
  <si>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</si>
  <si>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</si>
  <si>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</si>
  <si>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</si>
  <si>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</si>
  <si>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</si>
  <si>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</si>
  <si>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</si>
  <si>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</si>
  <si>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</si>
  <si>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</si>
  <si>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</si>
  <si>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</si>
  <si>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</si>
  <si>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</si>
  <si>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</si>
  <si>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</si>
  <si>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</si>
  <si>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</si>
  <si>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</si>
  <si>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</si>
  <si>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</si>
  <si>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</si>
  <si>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</si>
  <si>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</si>
  <si>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</si>
  <si>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</si>
  <si>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</si>
  <si>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</si>
  <si>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</si>
  <si>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</si>
  <si>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</si>
  <si>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</si>
  <si>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</si>
  <si>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</si>
  <si>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</si>
  <si>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</si>
  <si>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</si>
  <si>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</si>
  <si>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</si>
  <si>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</si>
  <si>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</si>
  <si>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</si>
  <si>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</si>
  <si>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</si>
  <si>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</si>
  <si>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</si>
  <si>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</si>
  <si>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</si>
  <si>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</si>
  <si>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</si>
  <si>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</si>
  <si>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</si>
  <si>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</si>
  <si>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</si>
  <si>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</si>
  <si>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</si>
  <si>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</si>
  <si>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</si>
  <si>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</si>
  <si>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</si>
  <si>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</si>
  <si>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</si>
  <si>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</si>
  <si>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</si>
  <si>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</si>
  <si>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</si>
  <si>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</si>
  <si>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</si>
  <si>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</si>
  <si>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</si>
  <si>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</si>
  <si>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</si>
  <si>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</si>
  <si>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</si>
  <si>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</si>
  <si>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</si>
  <si>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</si>
  <si>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</si>
  <si>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</si>
  <si>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</si>
  <si>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</si>
  <si>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</si>
  <si>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</si>
  <si>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</si>
  <si>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</si>
  <si>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</si>
  <si>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</si>
  <si>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</si>
  <si>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</si>
  <si>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</si>
  <si>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</si>
  <si>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</si>
  <si>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</si>
  <si>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</si>
  <si>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</si>
  <si>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</si>
  <si>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</si>
  <si>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</si>
  <si>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</si>
  <si>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</si>
  <si>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</si>
  <si>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</si>
  <si>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</si>
  <si>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</si>
  <si>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</si>
  <si>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</si>
  <si>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</si>
  <si>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</si>
  <si>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</si>
  <si>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</si>
  <si>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</si>
  <si>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</si>
  <si>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</si>
  <si>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</si>
  <si>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</si>
  <si>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</si>
  <si>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</si>
  <si>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</si>
  <si>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</si>
  <si>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</si>
  <si>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</si>
  <si>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</si>
  <si>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</si>
  <si>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</si>
  <si>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</si>
  <si>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</si>
  <si>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</si>
  <si>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</si>
  <si>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</si>
  <si>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</si>
  <si>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</si>
  <si>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</si>
  <si>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</si>
  <si>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</si>
  <si>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</si>
  <si>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</si>
  <si>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</si>
  <si>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</si>
  <si>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</si>
  <si>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</si>
  <si>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</si>
  <si>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</si>
  <si>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</si>
  <si>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</si>
  <si>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</si>
  <si>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</si>
  <si>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</si>
  <si>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</si>
  <si>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</si>
  <si>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</si>
  <si>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</si>
  <si>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</si>
  <si>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</si>
  <si>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</si>
  <si>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</si>
  <si>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</si>
  <si>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</si>
  <si>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</si>
  <si>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</si>
  <si>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</si>
  <si>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</si>
  <si>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</si>
  <si>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</si>
  <si>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</si>
  <si>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</si>
  <si>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</si>
  <si>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</si>
  <si>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</si>
  <si>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</si>
  <si>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</si>
  <si>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</si>
  <si>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</si>
  <si>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</si>
  <si>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</si>
  <si>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</si>
  <si>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</si>
  <si>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</si>
  <si>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</si>
  <si>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</si>
  <si>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</si>
  <si>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</si>
  <si>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</si>
  <si>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</si>
  <si>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</si>
  <si>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</si>
  <si>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</si>
  <si>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</si>
  <si>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</si>
  <si>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</si>
  <si>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</si>
  <si>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</si>
  <si>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</si>
  <si>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</si>
  <si>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</si>
  <si>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</si>
  <si>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</si>
  <si>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</si>
  <si>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</si>
  <si>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</si>
  <si>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</si>
  <si>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</si>
  <si>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</si>
  <si>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</si>
  <si>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</si>
  <si>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</si>
  <si>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</si>
  <si>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</si>
  <si>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</si>
  <si>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</si>
  <si>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</si>
  <si>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</si>
  <si>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</si>
  <si>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</si>
  <si>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</si>
  <si>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</si>
  <si>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</si>
  <si>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</si>
  <si>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</si>
  <si>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</si>
  <si>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</si>
  <si>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</si>
  <si>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</si>
  <si>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</si>
  <si>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</si>
  <si>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</si>
  <si>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</si>
  <si>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</si>
  <si>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</si>
  <si>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</si>
  <si>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</si>
  <si>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</si>
  <si>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</si>
  <si>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</si>
  <si>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</si>
  <si>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</si>
  <si>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</si>
  <si>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</si>
  <si>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</si>
  <si>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</si>
  <si>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</si>
  <si>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</si>
  <si>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</si>
  <si>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</si>
  <si>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</si>
  <si>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</si>
  <si>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</si>
  <si>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</si>
  <si>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</si>
  <si>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</si>
  <si>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</si>
  <si>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</si>
  <si>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</si>
  <si>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</si>
  <si>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</si>
  <si>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</si>
  <si>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</si>
  <si>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</si>
  <si>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</si>
  <si>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</si>
  <si>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</si>
  <si>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</si>
  <si>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</si>
  <si>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</si>
  <si>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</si>
  <si>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</si>
  <si>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</si>
  <si>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</si>
  <si>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</si>
  <si>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</si>
  <si>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</si>
  <si>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</si>
  <si>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</si>
  <si>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</si>
  <si>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</si>
  <si>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</si>
  <si>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</si>
  <si>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</si>
  <si>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</si>
  <si>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</si>
  <si>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</si>
  <si>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</si>
  <si>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</si>
  <si>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</si>
  <si>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</si>
  <si>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</si>
  <si>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</si>
  <si>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</si>
  <si>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</si>
  <si>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</si>
  <si>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</si>
  <si>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</si>
  <si>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</si>
  <si>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</si>
  <si>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</si>
  <si>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</si>
  <si>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</si>
  <si>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</si>
  <si>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</si>
  <si>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</si>
  <si>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</si>
  <si>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</si>
  <si>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</si>
  <si>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</si>
  <si>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</si>
  <si>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</si>
  <si>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</si>
  <si>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</si>
  <si>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</si>
  <si>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</si>
  <si>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</si>
  <si>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</si>
  <si>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</si>
  <si>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</si>
  <si>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</si>
  <si>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</si>
  <si>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</si>
  <si>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</si>
  <si>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</si>
  <si>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</si>
  <si>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</si>
  <si>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</si>
  <si>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</si>
  <si>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</si>
  <si>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</si>
  <si>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</si>
  <si>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</si>
  <si>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</si>
  <si>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</si>
  <si>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</si>
  <si>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</si>
  <si>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</si>
  <si>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</si>
  <si>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</si>
  <si>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</si>
  <si>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</si>
  <si>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</si>
  <si>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</si>
  <si>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</si>
  <si>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</si>
  <si>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</si>
  <si>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</si>
  <si>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</si>
  <si>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</si>
  <si>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</si>
  <si>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</si>
  <si>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</si>
  <si>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</si>
  <si>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</si>
  <si>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</si>
  <si>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</si>
  <si>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</si>
  <si>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</si>
  <si>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</si>
  <si>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</si>
  <si>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</si>
  <si>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</si>
  <si>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</si>
  <si>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</si>
  <si>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</si>
  <si>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</si>
  <si>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</si>
  <si>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</si>
  <si>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</si>
  <si>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</si>
  <si>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</si>
  <si>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</si>
  <si>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</si>
  <si>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</si>
  <si>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</si>
  <si>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</si>
  <si>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</si>
  <si>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</si>
  <si>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</si>
  <si>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</si>
  <si>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</si>
  <si>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</si>
  <si>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</si>
  <si>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</si>
  <si>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</si>
  <si>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</si>
  <si>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</si>
  <si>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</si>
  <si>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</si>
  <si>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</si>
  <si>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</si>
  <si>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</si>
  <si>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</si>
  <si>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</si>
  <si>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</si>
  <si>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</si>
  <si>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</si>
  <si>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</si>
  <si>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</si>
  <si>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</si>
  <si>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</si>
  <si>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</si>
  <si>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</si>
  <si>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</si>
  <si>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</si>
  <si>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</si>
  <si>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</si>
  <si>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</si>
  <si>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</si>
  <si>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</si>
  <si>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</si>
  <si>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</si>
  <si>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</si>
  <si>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</si>
  <si>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</si>
  <si>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</si>
  <si>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</si>
  <si>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</si>
  <si>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</si>
  <si>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</si>
  <si>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</si>
  <si>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</si>
  <si>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</si>
  <si>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</si>
  <si>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</si>
  <si>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</si>
  <si>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</si>
  <si>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</si>
  <si>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</si>
  <si>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</si>
  <si>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</si>
  <si>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</si>
  <si>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</si>
  <si>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</si>
  <si>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</si>
  <si>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</si>
  <si>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</si>
  <si>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</si>
  <si>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</si>
  <si>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</si>
  <si>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</si>
  <si>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</si>
  <si>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</si>
  <si>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</si>
  <si>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</si>
  <si>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</si>
  <si>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</si>
  <si>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</si>
  <si>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</si>
  <si>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</si>
  <si>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</si>
  <si>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</si>
  <si>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</si>
  <si>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</si>
  <si>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</si>
  <si>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</si>
  <si>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</si>
  <si>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</si>
  <si>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</si>
  <si>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</si>
  <si>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</si>
  <si>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</si>
  <si>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</si>
  <si>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</si>
  <si>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</si>
  <si>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</si>
  <si>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</si>
  <si>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</si>
  <si>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</si>
  <si>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</si>
  <si>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</si>
  <si>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</si>
  <si>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</si>
  <si>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</si>
  <si>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</si>
  <si>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</si>
  <si>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</si>
  <si>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</si>
  <si>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</si>
  <si>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</si>
  <si>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</si>
  <si>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</si>
  <si>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</si>
  <si>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</si>
  <si>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</si>
  <si>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</si>
  <si>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</si>
  <si>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</si>
  <si>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</si>
  <si>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</si>
  <si>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</si>
  <si>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</si>
  <si>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</si>
  <si>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</si>
  <si>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</si>
  <si>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</si>
  <si>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</si>
  <si>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</si>
  <si>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</si>
  <si>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</si>
  <si>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</si>
  <si>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</si>
  <si>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</si>
  <si>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</si>
  <si>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</si>
  <si>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</si>
  <si>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</si>
  <si>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</si>
  <si>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</si>
  <si>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</si>
  <si>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</si>
  <si>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</si>
  <si>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</si>
  <si>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</si>
  <si>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</si>
  <si>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</si>
  <si>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</si>
  <si>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</si>
  <si>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</si>
  <si>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</si>
  <si>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</si>
  <si>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</si>
  <si>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</si>
  <si>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</si>
  <si>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</si>
  <si>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</si>
  <si>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</si>
  <si>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</si>
  <si>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</si>
  <si>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</si>
  <si>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</si>
  <si>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</si>
  <si>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</si>
  <si>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</si>
  <si>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</si>
  <si>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</si>
  <si>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</si>
  <si>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</si>
  <si>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</si>
  <si>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</si>
  <si>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</si>
  <si>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</si>
  <si>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</si>
  <si>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</si>
  <si>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</si>
  <si>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</si>
  <si>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</si>
  <si>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</si>
  <si>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</si>
  <si>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</si>
  <si>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</si>
  <si>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</si>
  <si>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</si>
  <si>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</si>
  <si>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</si>
  <si>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</si>
  <si>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</si>
  <si>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</si>
  <si>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</si>
  <si>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</si>
  <si>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</si>
  <si>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</si>
  <si>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</si>
  <si>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</si>
  <si>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</si>
  <si>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</si>
  <si>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</si>
  <si>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</si>
  <si>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</si>
  <si>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</si>
  <si>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</si>
  <si>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</si>
  <si>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</si>
  <si>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</si>
  <si>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</si>
  <si>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</si>
  <si>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</si>
  <si>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</si>
  <si>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</si>
  <si>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</si>
  <si>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</si>
  <si>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</si>
  <si>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</si>
  <si>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</si>
  <si>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</si>
  <si>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</si>
  <si>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</si>
  <si>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</si>
  <si>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</si>
  <si>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</si>
  <si>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</si>
  <si>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</si>
  <si>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</si>
  <si>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</si>
  <si>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</si>
  <si>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</si>
  <si>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</si>
  <si>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</si>
  <si>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</si>
  <si>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</si>
  <si>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</si>
  <si>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</si>
  <si>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</si>
  <si>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</si>
  <si>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</si>
  <si>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</si>
  <si>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</si>
  <si>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</si>
  <si>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</si>
  <si>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</si>
  <si>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</si>
  <si>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</si>
  <si>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</si>
  <si>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</si>
  <si>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</si>
  <si>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</si>
  <si>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</si>
  <si>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</si>
  <si>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</si>
  <si>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</si>
  <si>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</si>
  <si>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</si>
  <si>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</si>
  <si>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</si>
  <si>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</si>
  <si>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</si>
  <si>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</si>
  <si>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</si>
  <si>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</si>
  <si>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</si>
  <si>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</si>
  <si>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</si>
  <si>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</si>
  <si>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</si>
  <si>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</si>
  <si>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</si>
  <si>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</si>
  <si>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</si>
  <si>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</si>
  <si>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</si>
  <si>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</si>
  <si>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</si>
  <si>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</si>
  <si>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</si>
  <si>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</si>
  <si>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</si>
  <si>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</si>
  <si>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</si>
  <si>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</si>
  <si>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</si>
  <si>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</si>
  <si>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</si>
  <si>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</si>
  <si>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</si>
  <si>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</si>
  <si>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</si>
  <si>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</si>
  <si>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</si>
  <si>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</si>
  <si>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</si>
  <si>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</si>
  <si>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</si>
  <si>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</si>
  <si>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</si>
  <si>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</si>
  <si>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</si>
  <si>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</si>
  <si>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</si>
  <si>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</si>
  <si>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</si>
  <si>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</si>
  <si>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</si>
  <si>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</si>
  <si>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</si>
  <si>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</si>
  <si>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</si>
  <si>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</si>
  <si>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</si>
  <si>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</si>
  <si>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</si>
  <si>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</si>
  <si>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</si>
  <si>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</si>
  <si>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</si>
  <si>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</si>
  <si>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</si>
  <si>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</si>
  <si>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</si>
  <si>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</si>
  <si>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</si>
  <si>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</si>
  <si>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</si>
  <si>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</si>
  <si>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</si>
  <si>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</si>
  <si>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</si>
  <si>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</si>
  <si>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</si>
  <si>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</si>
  <si>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</si>
  <si>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</si>
  <si>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</si>
  <si>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</si>
  <si>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</si>
  <si>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</si>
  <si>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</si>
  <si>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</si>
  <si>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</si>
  <si>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</si>
  <si>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</si>
  <si>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</si>
  <si>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</si>
  <si>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</si>
  <si>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</si>
  <si>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</si>
  <si>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</si>
  <si>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</si>
  <si>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</si>
  <si>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</si>
  <si>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</si>
  <si>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</si>
  <si>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</si>
  <si>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</si>
  <si>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</si>
  <si>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</si>
  <si>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</si>
  <si>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</si>
  <si>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</si>
  <si>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</si>
  <si>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</si>
  <si>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</si>
  <si>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</si>
  <si>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</si>
  <si>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</si>
  <si>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</si>
  <si>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</si>
  <si>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</si>
  <si>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</si>
  <si>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</si>
  <si>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</si>
  <si>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</si>
  <si>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</si>
  <si>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</si>
  <si>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</si>
  <si>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</si>
  <si>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</si>
  <si>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</si>
  <si>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</si>
  <si>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</si>
  <si>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</si>
  <si>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</si>
  <si>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</si>
  <si>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</si>
  <si>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</si>
  <si>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</si>
  <si>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</si>
  <si>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</si>
  <si>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</si>
  <si>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</si>
  <si>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</si>
  <si>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</si>
  <si>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</si>
  <si>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</si>
  <si>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</si>
  <si>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</si>
  <si>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</si>
  <si>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</si>
  <si>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</si>
  <si>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</si>
  <si>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</si>
  <si>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</si>
  <si>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</si>
  <si>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</si>
  <si>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</si>
  <si>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</si>
  <si>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</si>
  <si>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</si>
  <si>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</si>
  <si>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</si>
  <si>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</si>
  <si>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</si>
  <si>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</si>
  <si>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</si>
  <si>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</si>
  <si>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</si>
  <si>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</si>
  <si>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</si>
  <si>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</si>
  <si>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</si>
  <si>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</si>
  <si>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</si>
  <si>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</si>
  <si>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</si>
  <si>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</si>
  <si>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</si>
  <si>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</si>
  <si>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</si>
  <si>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</si>
  <si>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</si>
  <si>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</si>
  <si>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</si>
  <si>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</si>
  <si>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</si>
  <si>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</si>
  <si>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</si>
  <si>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</si>
  <si>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</si>
  <si>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</si>
  <si>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</si>
  <si>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</si>
  <si>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</si>
  <si>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</si>
  <si>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</si>
  <si>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</si>
  <si>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</si>
  <si>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</si>
  <si>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</si>
  <si>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</si>
  <si>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</si>
  <si>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</si>
  <si>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</si>
  <si>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</si>
  <si>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</si>
  <si>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</si>
  <si>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</si>
  <si>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</si>
  <si>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</si>
  <si>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</si>
  <si>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</si>
  <si>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</si>
  <si>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</si>
  <si>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</si>
  <si>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</si>
  <si>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</si>
  <si>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</si>
  <si>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</si>
  <si>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</si>
  <si>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</si>
  <si>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</si>
  <si>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</si>
  <si>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</si>
  <si>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</si>
  <si>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</si>
  <si>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</si>
  <si>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</si>
  <si>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</si>
  <si>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</si>
  <si>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</si>
  <si>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</si>
  <si>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</si>
  <si>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</si>
  <si>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</si>
  <si>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</si>
  <si>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</si>
  <si>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</si>
  <si>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</si>
  <si>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</si>
  <si>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</si>
  <si>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</si>
  <si>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</si>
  <si>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</si>
  <si>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</si>
  <si>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</si>
  <si>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</si>
  <si>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</si>
  <si>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</si>
  <si>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</si>
  <si>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</si>
  <si>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</si>
  <si>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</si>
  <si>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</si>
  <si>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</si>
  <si>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</si>
  <si>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</si>
  <si>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</si>
  <si>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</si>
  <si>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</si>
  <si>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</si>
  <si>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</si>
  <si>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</si>
  <si>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</si>
  <si>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</si>
  <si>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</si>
  <si>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</si>
  <si>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</si>
  <si>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</si>
  <si>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</si>
  <si>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</si>
  <si>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</si>
  <si>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</si>
  <si>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</si>
  <si>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</si>
  <si>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</si>
  <si>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</si>
  <si>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</si>
  <si>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</si>
  <si>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</si>
  <si>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</si>
  <si>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</si>
  <si>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</si>
  <si>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</si>
  <si>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</si>
  <si>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</si>
  <si>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</si>
  <si>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</si>
  <si>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</si>
  <si>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</si>
  <si>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</si>
  <si>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</si>
  <si>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</si>
  <si>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</si>
  <si>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</si>
  <si>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</si>
  <si>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</si>
  <si>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</si>
  <si>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</si>
  <si>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</si>
  <si>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</si>
  <si>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</si>
  <si>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</si>
  <si>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</si>
  <si>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</si>
  <si>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</si>
  <si>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</si>
  <si>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</si>
  <si>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</si>
  <si>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</si>
  <si>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</si>
  <si>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</si>
  <si>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</si>
  <si>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</si>
  <si>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</si>
  <si>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</si>
  <si>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</si>
  <si>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</si>
  <si>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</si>
  <si>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</si>
  <si>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</si>
  <si>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</si>
  <si>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</si>
  <si>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</si>
  <si>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</si>
  <si>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</si>
  <si>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</si>
  <si>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</si>
  <si>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</si>
  <si>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</si>
  <si>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</si>
  <si>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</si>
  <si>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</si>
  <si>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</si>
  <si>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</si>
  <si>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</si>
  <si>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</si>
  <si>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</si>
  <si>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</si>
  <si>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</si>
  <si>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</si>
  <si>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</si>
  <si>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</si>
  <si>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</si>
  <si>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</si>
  <si>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</si>
  <si>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</si>
  <si>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</si>
  <si>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</si>
  <si>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</si>
  <si>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</si>
  <si>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</si>
  <si>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</si>
  <si>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</si>
  <si>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</si>
  <si>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</si>
  <si>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</si>
  <si>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</si>
  <si>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</si>
  <si>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</si>
  <si>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</si>
  <si>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</si>
  <si>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</si>
  <si>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</si>
  <si>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</si>
  <si>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</si>
  <si>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</si>
  <si>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</si>
  <si>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</si>
  <si>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</si>
  <si>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</si>
  <si>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</si>
  <si>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</si>
  <si>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</si>
  <si>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</si>
  <si>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</si>
  <si>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</si>
  <si>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</si>
  <si>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</si>
  <si>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</si>
  <si>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</si>
  <si>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</si>
  <si>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</si>
  <si>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</si>
  <si>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</si>
  <si>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</si>
  <si>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</si>
  <si>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</si>
  <si>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</si>
  <si>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</si>
  <si>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</si>
  <si>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</si>
  <si>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</si>
  <si>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</si>
  <si>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</si>
  <si>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</si>
  <si>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</si>
  <si>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</si>
  <si>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</si>
  <si>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</si>
  <si>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</si>
  <si>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</si>
  <si>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</si>
  <si>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</si>
  <si>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</si>
  <si>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</si>
  <si>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</si>
  <si>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</si>
  <si>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</si>
  <si>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</si>
  <si>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</si>
  <si>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</si>
  <si>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</si>
  <si>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</si>
  <si>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</si>
  <si>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</si>
  <si>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</si>
  <si>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</si>
  <si>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</si>
  <si>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</si>
  <si>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</si>
  <si>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</si>
  <si>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</si>
  <si>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</si>
  <si>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</si>
  <si>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</si>
  <si>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</si>
  <si>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</si>
  <si>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</si>
  <si>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</si>
  <si>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</si>
  <si>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</si>
  <si>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</si>
  <si>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</si>
  <si>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</si>
  <si>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</si>
  <si>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</si>
  <si>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</si>
  <si>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</si>
  <si>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</si>
  <si>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</si>
  <si>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</si>
  <si>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</si>
  <si>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</si>
  <si>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</si>
  <si>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</si>
  <si>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</si>
  <si>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</si>
  <si>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</si>
  <si>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</si>
  <si>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</si>
  <si>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</si>
  <si>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</si>
  <si>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</si>
  <si>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</si>
  <si>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</si>
  <si>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</si>
  <si>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</si>
  <si>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</si>
  <si>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</si>
  <si>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</si>
  <si>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</si>
  <si>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</si>
  <si>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</si>
  <si>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</si>
  <si>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</si>
  <si>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</si>
  <si>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</si>
  <si>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</si>
  <si>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</si>
  <si>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</si>
  <si>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</si>
  <si>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</si>
  <si>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</si>
  <si>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</si>
  <si>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</si>
  <si>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</si>
  <si>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</si>
  <si>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</si>
  <si>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</si>
  <si>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</si>
  <si>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</si>
  <si>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</si>
  <si>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</si>
  <si>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</si>
  <si>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</si>
  <si>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</si>
  <si>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</si>
  <si>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</si>
  <si>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</si>
  <si>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</si>
  <si>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</si>
  <si>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</si>
  <si>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</si>
  <si>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</si>
  <si>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</si>
  <si>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</si>
  <si>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</si>
  <si>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</si>
  <si>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</si>
  <si>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</si>
  <si>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</si>
  <si>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</si>
  <si>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</si>
  <si>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</si>
  <si>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</si>
  <si>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</si>
  <si>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</si>
  <si>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</si>
  <si>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</si>
  <si>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</si>
  <si>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</si>
  <si>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</si>
  <si>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</si>
  <si>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</si>
  <si>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</si>
  <si>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</si>
  <si>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</si>
  <si>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</si>
  <si>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</si>
  <si>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</si>
  <si>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</si>
  <si>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</si>
  <si>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</si>
  <si>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</si>
  <si>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</si>
  <si>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</si>
  <si>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</si>
  <si>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</si>
  <si>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</si>
  <si>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</si>
  <si>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</si>
  <si>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</si>
  <si>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</si>
  <si>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</si>
  <si>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</si>
  <si>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</si>
  <si>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</si>
  <si>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</si>
  <si>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</si>
  <si>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</si>
  <si>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</si>
  <si>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</si>
  <si>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</si>
  <si>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</si>
  <si>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</si>
  <si>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</si>
  <si>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</si>
  <si>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</si>
  <si>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</si>
  <si>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</si>
  <si>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</si>
  <si>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</si>
  <si>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</si>
  <si>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</si>
  <si>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</si>
  <si>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</si>
  <si>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</si>
  <si>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</si>
  <si>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</si>
  <si>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</si>
  <si>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</si>
  <si>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</si>
  <si>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</si>
  <si>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</si>
  <si>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</si>
  <si>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</si>
  <si>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</si>
  <si>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</si>
  <si>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</si>
  <si>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</si>
  <si>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</si>
  <si>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</si>
  <si>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</si>
  <si>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</si>
  <si>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</si>
  <si>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</si>
  <si>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</si>
  <si>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</si>
  <si>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</si>
  <si>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</si>
  <si>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</si>
  <si>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</si>
  <si>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</si>
  <si>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</si>
  <si>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</si>
  <si>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</si>
  <si>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</si>
  <si>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</si>
  <si>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</si>
  <si>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</si>
  <si>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</si>
  <si>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</si>
  <si>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</si>
  <si>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</si>
  <si>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</si>
  <si>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</si>
  <si>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</si>
  <si>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</si>
  <si>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</si>
  <si>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</si>
  <si>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</si>
  <si>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</si>
  <si>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</si>
  <si>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</si>
  <si>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</si>
  <si>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</si>
  <si>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</si>
  <si>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</si>
  <si>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</si>
  <si>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</si>
  <si>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</si>
  <si>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</si>
  <si>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</si>
  <si>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</si>
  <si>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</si>
  <si>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</si>
  <si>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</si>
  <si>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</si>
  <si>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</si>
  <si>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</si>
  <si>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</si>
  <si>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</si>
  <si>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</si>
  <si>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</si>
  <si>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</si>
  <si>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</si>
  <si>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</si>
  <si>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</si>
  <si>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</si>
  <si>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</si>
  <si>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</si>
  <si>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</si>
  <si>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</si>
  <si>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</si>
  <si>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</si>
  <si>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</si>
  <si>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</si>
  <si>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</si>
  <si>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</si>
  <si>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</si>
  <si>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</si>
  <si>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</si>
  <si>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</si>
  <si>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</si>
  <si>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</si>
  <si>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</si>
  <si>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</si>
  <si>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</si>
  <si>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</si>
  <si>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</si>
  <si>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</si>
  <si>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</si>
  <si>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</si>
  <si>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</si>
  <si>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</si>
  <si>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</si>
  <si>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</si>
  <si>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</si>
  <si>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</si>
  <si>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</si>
  <si>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</si>
  <si>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</si>
  <si>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</si>
  <si>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</si>
  <si>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</si>
  <si>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</si>
  <si>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</si>
  <si>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</si>
  <si>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</si>
  <si>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</si>
  <si>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</si>
  <si>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</si>
  <si>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</si>
  <si>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</si>
  <si>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</si>
  <si>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</si>
  <si>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</si>
  <si>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</si>
  <si>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</si>
  <si>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</si>
  <si>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</si>
  <si>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</si>
  <si>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</si>
  <si>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</si>
  <si>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</si>
  <si>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</si>
  <si>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</si>
  <si>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</si>
  <si>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</si>
  <si>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</si>
  <si>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</si>
  <si>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</si>
  <si>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</si>
  <si>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</si>
  <si>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</si>
  <si>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</si>
  <si>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</si>
  <si>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</si>
  <si>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</si>
  <si>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</si>
  <si>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</si>
  <si>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</si>
  <si>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</si>
  <si>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</si>
  <si>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</si>
  <si>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</si>
  <si>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</si>
  <si>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</si>
  <si>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</si>
  <si>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</si>
  <si>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</si>
  <si>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</si>
  <si>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</si>
  <si>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</si>
  <si>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</si>
  <si>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</si>
  <si>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</si>
  <si>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</si>
  <si>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</si>
  <si>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</si>
  <si>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</si>
  <si>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</si>
  <si>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</si>
  <si>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</si>
  <si>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</si>
  <si>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</si>
  <si>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</si>
  <si>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</si>
  <si>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</si>
  <si>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</si>
  <si>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</si>
  <si>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</si>
  <si>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</si>
  <si>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</si>
  <si>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</si>
  <si>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</si>
  <si>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</si>
  <si>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</si>
  <si>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</si>
  <si>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</si>
  <si>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</si>
  <si>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</si>
  <si>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</si>
  <si>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</si>
  <si>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</si>
  <si>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</si>
  <si>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</si>
  <si>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</si>
  <si>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</si>
  <si>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</si>
  <si>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</si>
  <si>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</si>
  <si>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</si>
  <si>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</si>
  <si>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</si>
  <si>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</si>
  <si>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</si>
  <si>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</si>
  <si>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</si>
  <si>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</si>
  <si>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</si>
  <si>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</si>
  <si>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</si>
  <si>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</si>
  <si>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</si>
  <si>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</si>
  <si>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</si>
  <si>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</si>
  <si>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</si>
  <si>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</si>
  <si>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</si>
  <si>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</si>
  <si>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</si>
  <si>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</si>
  <si>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</si>
  <si>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</si>
  <si>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</si>
  <si>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</si>
  <si>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</si>
  <si>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</si>
  <si>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</si>
  <si>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</si>
  <si>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</si>
  <si>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</si>
  <si>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</si>
  <si>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</si>
  <si>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</si>
  <si>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</si>
  <si>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</si>
  <si>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</si>
  <si>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</si>
  <si>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</si>
  <si>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</si>
  <si>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</si>
  <si>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</si>
  <si>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</si>
  <si>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</si>
  <si>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</si>
  <si>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</si>
  <si>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</si>
  <si>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</si>
  <si>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</si>
  <si>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</si>
  <si>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</si>
  <si>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</si>
  <si>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</si>
  <si>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</si>
  <si>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</si>
  <si>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</si>
  <si>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</si>
  <si>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</si>
  <si>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</si>
  <si>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</si>
  <si>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</si>
  <si>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</si>
  <si>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</si>
  <si>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</si>
  <si>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</si>
  <si>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</si>
  <si>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</si>
  <si>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</si>
  <si>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</si>
  <si>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</si>
  <si>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</si>
  <si>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</si>
  <si>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</si>
  <si>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</si>
  <si>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</si>
  <si>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</si>
  <si>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</si>
  <si>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</si>
  <si>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</si>
  <si>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</si>
  <si>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</si>
  <si>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</si>
  <si>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</si>
  <si>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</si>
  <si>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</si>
  <si>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</si>
  <si>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</si>
  <si>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</si>
  <si>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</si>
  <si>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</si>
  <si>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</si>
  <si>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</si>
  <si>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</si>
  <si>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</si>
  <si>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</si>
  <si>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</si>
  <si>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</si>
  <si>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</si>
  <si>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</si>
  <si>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</si>
  <si>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</si>
  <si>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</si>
  <si>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</si>
  <si>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</si>
  <si>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</si>
  <si>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</si>
  <si>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</si>
  <si>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</si>
  <si>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</si>
  <si>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</si>
  <si>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</si>
  <si>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</si>
  <si>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</si>
  <si>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</si>
  <si>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</si>
  <si>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</si>
  <si>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</si>
  <si>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</si>
  <si>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</si>
  <si>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</si>
  <si>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</si>
  <si>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</si>
  <si>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</si>
  <si>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</si>
  <si>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</si>
  <si>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</si>
  <si>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</si>
  <si>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</si>
  <si>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</si>
  <si>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</si>
  <si>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</si>
  <si>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</si>
  <si>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</si>
  <si>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</si>
  <si>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</si>
  <si>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</si>
  <si>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</si>
  <si>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</si>
  <si>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</si>
  <si>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</si>
  <si>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</si>
  <si>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</si>
  <si>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</si>
  <si>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</si>
  <si>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</si>
  <si>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</si>
  <si>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</si>
  <si>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</si>
  <si>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</si>
  <si>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</si>
  <si>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</si>
  <si>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</si>
  <si>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</si>
  <si>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</si>
  <si>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</si>
  <si>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</si>
  <si>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</si>
  <si>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</si>
  <si>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</si>
  <si>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</si>
  <si>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</si>
  <si>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</si>
  <si>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</si>
  <si>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</si>
  <si>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</si>
  <si>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</si>
  <si>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</si>
  <si>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</si>
  <si>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</si>
  <si>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</si>
  <si>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</si>
  <si>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</si>
  <si>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</si>
  <si>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</si>
  <si>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</si>
  <si>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</si>
  <si>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</si>
  <si>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</si>
  <si>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</si>
  <si>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</si>
  <si>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</si>
  <si>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</si>
  <si>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</si>
  <si>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</si>
  <si>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</si>
  <si>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</si>
  <si>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</si>
  <si>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</si>
  <si>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</si>
  <si>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</si>
  <si>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</si>
  <si>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</si>
  <si>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</si>
  <si>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</si>
  <si>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</si>
  <si>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</si>
  <si>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</si>
  <si>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</si>
  <si>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</si>
  <si>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</si>
  <si>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</si>
  <si>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</si>
  <si>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</si>
  <si>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</si>
  <si>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</si>
  <si>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</si>
  <si>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</si>
  <si>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</si>
  <si>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</si>
  <si>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</si>
  <si>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</si>
  <si>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</si>
  <si>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</si>
  <si>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</si>
  <si>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</si>
  <si>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</si>
  <si>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</si>
  <si>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</si>
  <si>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</si>
  <si>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</si>
  <si>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</si>
  <si>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</si>
  <si>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</si>
  <si>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</si>
  <si>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</si>
  <si>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</si>
  <si>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</si>
  <si>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</si>
  <si>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</si>
  <si>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</si>
  <si>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</si>
  <si>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</si>
  <si>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</si>
  <si>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</si>
  <si>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</si>
  <si>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</si>
  <si>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</si>
  <si>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</si>
  <si>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</si>
  <si>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</si>
  <si>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</si>
  <si>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</si>
  <si>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</si>
  <si>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</si>
  <si>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</si>
  <si>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</si>
  <si>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</si>
  <si>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</si>
  <si>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</si>
  <si>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</si>
  <si>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</si>
  <si>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</si>
  <si>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</si>
  <si>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</si>
  <si>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</si>
  <si>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</si>
  <si>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</si>
  <si>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</si>
  <si>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</si>
  <si>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</si>
  <si>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</si>
  <si>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</si>
  <si>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</si>
  <si>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</si>
  <si>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</si>
  <si>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</si>
  <si>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</si>
  <si>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</si>
  <si>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</si>
  <si>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</si>
  <si>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</si>
  <si>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</si>
  <si>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</si>
  <si>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</si>
  <si>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</si>
  <si>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</si>
  <si>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</si>
  <si>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</si>
  <si>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</si>
  <si>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</si>
  <si>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</si>
  <si>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</si>
  <si>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</si>
  <si>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</si>
  <si>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</si>
  <si>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</si>
  <si>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</si>
  <si>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</si>
  <si>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</si>
  <si>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</si>
  <si>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</si>
  <si>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</si>
  <si>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</si>
  <si>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</si>
  <si>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</si>
  <si>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</si>
  <si>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</si>
  <si>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</si>
  <si>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</si>
  <si>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</si>
  <si>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</si>
  <si>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</si>
  <si>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</si>
  <si>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</si>
  <si>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</si>
  <si>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</si>
  <si>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</si>
  <si>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</si>
  <si>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</si>
  <si>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</si>
  <si>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</si>
  <si>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</si>
  <si>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</si>
  <si>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</si>
  <si>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</si>
  <si>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</si>
  <si>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</si>
  <si>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</si>
  <si>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</si>
  <si>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</si>
  <si>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</si>
  <si>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</si>
  <si>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</si>
  <si>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</si>
  <si>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</si>
  <si>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</si>
  <si>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</si>
  <si>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</si>
  <si>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</si>
  <si>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</si>
  <si>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</si>
  <si>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</si>
  <si>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</si>
  <si>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</si>
  <si>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</si>
  <si>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</si>
  <si>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</si>
  <si>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</si>
  <si>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</si>
  <si>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</si>
  <si>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</si>
  <si>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</si>
  <si>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</si>
  <si>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</si>
  <si>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</si>
  <si>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</si>
  <si>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</si>
  <si>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</si>
  <si>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</si>
  <si>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</si>
  <si>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</si>
  <si>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</si>
  <si>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</si>
  <si>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</si>
  <si>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</si>
  <si>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</si>
  <si>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</si>
  <si>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</si>
  <si>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</si>
  <si>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</si>
  <si>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</si>
  <si>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</si>
  <si>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</si>
  <si>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</si>
  <si>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</si>
  <si>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</si>
  <si>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</si>
  <si>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</si>
  <si>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</si>
  <si>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</si>
  <si>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</si>
  <si>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</si>
  <si>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</si>
  <si>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</si>
  <si>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</si>
  <si>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</si>
  <si>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</si>
  <si>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</si>
  <si>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</si>
  <si>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</si>
  <si>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</si>
  <si>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</si>
  <si>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</si>
  <si>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</si>
  <si>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</si>
  <si>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</si>
  <si>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</si>
  <si>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</si>
  <si>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</si>
  <si>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</si>
  <si>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</si>
  <si>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</si>
  <si>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</si>
  <si>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</si>
  <si>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</si>
  <si>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</si>
  <si>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</si>
  <si>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</si>
  <si>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</si>
  <si>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</si>
  <si>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</si>
  <si>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</si>
  <si>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</si>
  <si>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</si>
  <si>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</si>
  <si>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</si>
  <si>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</si>
  <si>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</si>
  <si>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</si>
  <si>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</si>
  <si>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</si>
  <si>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</si>
  <si>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</si>
  <si>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</si>
  <si>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</si>
  <si>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</si>
  <si>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</si>
  <si>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</si>
  <si>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</si>
  <si>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</si>
  <si>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</si>
  <si>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</si>
  <si>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</si>
  <si>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</si>
  <si>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</si>
  <si>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</si>
  <si>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</si>
  <si>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</si>
  <si>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</si>
  <si>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</si>
  <si>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</si>
  <si>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</si>
  <si>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</si>
  <si>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</si>
  <si>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</si>
  <si>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</si>
  <si>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</si>
  <si>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</si>
  <si>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</si>
  <si>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</si>
  <si>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</si>
  <si>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</si>
  <si>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</si>
  <si>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</si>
  <si>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</si>
  <si>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</si>
  <si>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</si>
  <si>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</si>
  <si>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</si>
  <si>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</si>
  <si>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</si>
  <si>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</si>
  <si>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</si>
  <si>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</si>
  <si>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</si>
  <si>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</si>
  <si>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</si>
  <si>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</si>
  <si>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</si>
  <si>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</si>
  <si>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</si>
  <si>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</si>
  <si>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</si>
  <si>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</si>
  <si>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</si>
  <si>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</si>
  <si>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</si>
  <si>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</si>
  <si>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</si>
  <si>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</si>
  <si>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</si>
  <si>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</si>
  <si>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</si>
  <si>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</si>
  <si>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</si>
  <si>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</si>
  <si>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</si>
  <si>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</si>
  <si>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</si>
  <si>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</si>
  <si>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</si>
  <si>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</si>
  <si>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</si>
  <si>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</si>
  <si>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</si>
  <si>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</si>
  <si>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</si>
  <si>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</si>
  <si>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</si>
  <si>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</si>
  <si>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</si>
  <si>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</si>
  <si>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</si>
  <si>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</si>
  <si>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</si>
  <si>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</si>
  <si>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</si>
  <si>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</si>
  <si>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</si>
  <si>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</si>
  <si>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</si>
  <si>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</si>
  <si>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</si>
  <si>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</si>
  <si>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</si>
  <si>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</si>
  <si>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</si>
  <si>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</si>
  <si>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</si>
  <si>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</si>
  <si>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</si>
  <si>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</si>
  <si>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</si>
  <si>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</si>
  <si>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</si>
  <si>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</si>
  <si>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</si>
  <si>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</si>
  <si>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</si>
  <si>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</si>
  <si>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</si>
  <si>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</si>
  <si>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</si>
  <si>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</si>
  <si>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</si>
  <si>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</si>
  <si>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</si>
  <si>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</si>
  <si>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</si>
  <si>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</si>
  <si>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</si>
  <si>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</si>
  <si>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</si>
  <si>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</si>
  <si>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</si>
  <si>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</si>
  <si>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</si>
  <si>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</si>
  <si>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</si>
  <si>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</si>
  <si>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</si>
  <si>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</si>
  <si>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</si>
  <si>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</si>
  <si>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</si>
  <si>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</si>
  <si>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</si>
  <si>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</si>
  <si>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</si>
  <si>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</si>
  <si>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</si>
  <si>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</si>
  <si>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</si>
  <si>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</si>
  <si>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</si>
  <si>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</si>
  <si>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</si>
  <si>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</si>
  <si>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</si>
  <si>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</si>
  <si>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</si>
  <si>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</si>
  <si>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</si>
  <si>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</si>
  <si>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</si>
  <si>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</si>
  <si>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</si>
  <si>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</si>
  <si>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</si>
  <si>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</si>
  <si>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</si>
  <si>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</si>
  <si>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</si>
  <si>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</si>
  <si>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</si>
  <si>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</si>
  <si>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</si>
  <si>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</si>
  <si>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</si>
  <si>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</si>
  <si>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</si>
  <si>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</si>
  <si>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</si>
  <si>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</si>
  <si>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</si>
  <si>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</si>
  <si>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</si>
  <si>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</si>
  <si>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</si>
  <si>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</si>
  <si>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</si>
  <si>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</si>
  <si>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</si>
  <si>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</si>
  <si>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</si>
  <si>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</si>
  <si>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</si>
  <si>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</si>
  <si>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</si>
  <si>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</si>
  <si>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</si>
  <si>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</si>
  <si>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</si>
  <si>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</si>
  <si>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</si>
  <si>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</si>
  <si>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</si>
  <si>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</si>
  <si>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</si>
  <si>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</si>
  <si>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</si>
  <si>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</si>
  <si>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</si>
  <si>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</si>
  <si>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</si>
  <si>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</si>
  <si>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</si>
  <si>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</si>
  <si>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</si>
  <si>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</si>
  <si>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</si>
  <si>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</si>
  <si>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</si>
  <si>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</si>
  <si>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</si>
  <si>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</si>
  <si>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</si>
  <si>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</si>
  <si>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</si>
  <si>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</si>
  <si>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</si>
  <si>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</si>
  <si>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</si>
  <si>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</si>
  <si>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</si>
  <si>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</si>
  <si>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</si>
  <si>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</si>
  <si>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</si>
  <si>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</si>
  <si>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</si>
  <si>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</si>
  <si>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</si>
  <si>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</si>
  <si>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</si>
  <si>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</si>
  <si>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</si>
  <si>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</si>
  <si>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</si>
  <si>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</si>
  <si>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</si>
  <si>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</si>
  <si>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</si>
  <si>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</si>
  <si>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</si>
  <si>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</si>
  <si>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</si>
  <si>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</si>
  <si>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</si>
  <si>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</si>
  <si>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</si>
  <si>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</si>
  <si>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</si>
  <si>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</si>
  <si>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</si>
  <si>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</si>
  <si>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</si>
  <si>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</si>
  <si>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</si>
  <si>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</si>
  <si>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</si>
  <si>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</si>
  <si>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</si>
  <si>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</si>
  <si>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</si>
  <si>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</si>
  <si>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</si>
  <si>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</si>
  <si>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</si>
  <si>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</si>
  <si>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</si>
  <si>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</si>
  <si>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</si>
  <si>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</si>
  <si>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</si>
  <si>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</si>
  <si>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</si>
  <si>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</si>
  <si>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</si>
  <si>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</si>
  <si>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</si>
  <si>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</si>
  <si>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</si>
  <si>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</si>
  <si>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</si>
  <si>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</si>
  <si>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</si>
  <si>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</si>
  <si>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</si>
  <si>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</si>
  <si>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</si>
  <si>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</si>
  <si>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</si>
  <si>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</si>
  <si>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</si>
  <si>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</si>
  <si>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</si>
  <si>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</si>
  <si>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</si>
  <si>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</si>
  <si>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</si>
  <si>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</si>
  <si>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</si>
  <si>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</si>
  <si>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</si>
  <si>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</si>
  <si>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</si>
  <si>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</si>
  <si>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</si>
  <si>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</si>
  <si>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</si>
  <si>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</si>
  <si>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</si>
  <si>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</si>
  <si>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</si>
  <si>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</si>
  <si>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</si>
  <si>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</si>
  <si>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</si>
  <si>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</si>
  <si>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</si>
  <si>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</si>
  <si>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</si>
  <si>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</si>
  <si>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</si>
  <si>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</si>
  <si>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</si>
  <si>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</si>
  <si>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</si>
  <si>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</si>
  <si>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</si>
  <si>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</si>
  <si>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</si>
  <si>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</si>
  <si>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</si>
  <si>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</si>
  <si>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</si>
  <si>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</si>
  <si>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</si>
  <si>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</si>
  <si>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</si>
  <si>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</si>
  <si>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</si>
  <si>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</si>
  <si>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</si>
  <si>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</si>
  <si>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</si>
  <si>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</si>
  <si>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</si>
  <si>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</si>
  <si>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</si>
  <si>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</si>
  <si>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</si>
  <si>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</si>
  <si>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</si>
  <si>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</si>
  <si>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</si>
  <si>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</si>
  <si>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</si>
  <si>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</si>
  <si>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</si>
  <si>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</si>
  <si>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</si>
  <si>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</si>
  <si>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</si>
  <si>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</si>
  <si>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</si>
  <si>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</si>
  <si>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</si>
  <si>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</si>
  <si>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</si>
  <si>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</si>
  <si>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</si>
  <si>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</si>
  <si>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</si>
  <si>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</si>
  <si>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</si>
  <si>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</si>
  <si>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</si>
  <si>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</si>
  <si>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</si>
  <si>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</si>
  <si>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</si>
  <si>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</si>
  <si>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</si>
  <si>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</si>
  <si>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</si>
  <si>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</si>
  <si>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</si>
  <si>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</si>
  <si>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</si>
  <si>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</si>
  <si>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</si>
  <si>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</si>
  <si>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</si>
  <si>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</si>
  <si>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</si>
  <si>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</si>
  <si>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</si>
  <si>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</si>
  <si>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</si>
  <si>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</si>
  <si>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</si>
  <si>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</si>
  <si>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</si>
  <si>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</si>
  <si>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</si>
  <si>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</si>
  <si>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</si>
  <si>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</si>
  <si>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</si>
  <si>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</si>
  <si>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</si>
  <si>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</si>
  <si>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</si>
  <si>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</si>
  <si>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</si>
  <si>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</si>
  <si>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</si>
  <si>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</si>
  <si>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</si>
  <si>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</si>
  <si>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</si>
  <si>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</si>
  <si>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</si>
  <si>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</si>
  <si>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</si>
  <si>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</si>
  <si>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</si>
  <si>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</si>
  <si>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</si>
  <si>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</si>
  <si>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</si>
  <si>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</si>
  <si>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</si>
  <si>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</si>
  <si>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</si>
  <si>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</si>
  <si>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</si>
  <si>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</si>
  <si>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</si>
  <si>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</si>
  <si>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</si>
  <si>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</si>
  <si>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</si>
  <si>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</si>
  <si>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</si>
  <si>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</si>
  <si>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</si>
  <si>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</si>
  <si>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</si>
  <si>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</si>
  <si>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</si>
  <si>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</si>
  <si>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</si>
  <si>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</si>
  <si>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</si>
  <si>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</si>
  <si>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</si>
  <si>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</si>
  <si>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</si>
  <si>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</si>
  <si>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</si>
  <si>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</si>
  <si>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</si>
  <si>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</si>
  <si>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</si>
  <si>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</si>
  <si>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</si>
  <si>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</si>
  <si>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</si>
  <si>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</si>
  <si>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</si>
  <si>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</si>
  <si>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</si>
  <si>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</si>
  <si>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</si>
  <si>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</si>
  <si>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</si>
  <si>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</si>
  <si>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</si>
  <si>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</si>
  <si>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</si>
  <si>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</si>
  <si>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</si>
  <si>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</si>
  <si>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</si>
  <si>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</si>
  <si>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</si>
  <si>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</si>
  <si>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</si>
  <si>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</si>
  <si>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</si>
  <si>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</si>
  <si>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</si>
  <si>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</si>
  <si>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</si>
  <si>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</si>
  <si>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</si>
  <si>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</si>
  <si>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</si>
  <si>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</si>
  <si>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</si>
  <si>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</si>
  <si>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</si>
  <si>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</si>
  <si>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</si>
  <si>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</si>
  <si>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</si>
  <si>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</si>
  <si>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</si>
  <si>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</si>
  <si>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</si>
  <si>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</si>
  <si>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</si>
  <si>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</si>
  <si>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</si>
  <si>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</si>
  <si>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</si>
  <si>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</si>
  <si>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</si>
  <si>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</si>
  <si>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</si>
  <si>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</si>
  <si>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</si>
  <si>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</si>
  <si>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</si>
  <si>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</si>
  <si>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</si>
  <si>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</si>
  <si>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</si>
  <si>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</si>
  <si>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</si>
  <si>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</si>
  <si>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</si>
  <si>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</si>
  <si>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</si>
  <si>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</si>
  <si>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</si>
  <si>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</si>
  <si>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</si>
  <si>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</si>
  <si>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</si>
  <si>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</si>
  <si>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</si>
  <si>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</si>
  <si>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</si>
  <si>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</si>
  <si>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</si>
  <si>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</si>
  <si>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</si>
  <si>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</si>
  <si>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</si>
  <si>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</si>
  <si>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</si>
  <si>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</si>
  <si>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</si>
  <si>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</si>
  <si>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</si>
  <si>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</si>
  <si>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</si>
  <si>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</si>
  <si>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</si>
  <si>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</si>
  <si>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</si>
  <si>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</si>
  <si>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</si>
  <si>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</si>
  <si>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</si>
  <si>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</si>
  <si>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</si>
  <si>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</si>
  <si>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</si>
  <si>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</si>
  <si>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</si>
  <si>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</si>
  <si>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</si>
  <si>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</si>
  <si>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</si>
  <si>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</si>
  <si>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</si>
  <si>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</si>
  <si>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</si>
  <si>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</si>
  <si>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</si>
  <si>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</si>
  <si>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</si>
  <si>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</si>
  <si>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</si>
  <si>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</si>
  <si>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</si>
  <si>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</si>
  <si>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</si>
  <si>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</si>
  <si>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</si>
  <si>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</si>
  <si>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</si>
  <si>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</si>
  <si>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</si>
  <si>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</si>
  <si>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</si>
  <si>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</si>
  <si>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</si>
  <si>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</si>
  <si>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</si>
  <si>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</si>
  <si>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</si>
  <si>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</si>
  <si>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</si>
  <si>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</si>
  <si>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</si>
  <si>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</si>
  <si>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</si>
  <si>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</si>
  <si>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</si>
  <si>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</si>
  <si>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</si>
  <si>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</si>
  <si>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</si>
  <si>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</si>
  <si>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</si>
  <si>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</si>
  <si>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</si>
  <si>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</si>
  <si>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</si>
  <si>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</si>
  <si>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</si>
  <si>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</si>
  <si>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</si>
  <si>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</si>
  <si>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</si>
  <si>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</si>
  <si>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</si>
  <si>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</si>
  <si>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</si>
  <si>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</si>
  <si>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</si>
  <si>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</si>
  <si>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</si>
  <si>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</si>
  <si>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</si>
  <si>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</si>
  <si>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</si>
  <si>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</si>
  <si>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</si>
  <si>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</si>
  <si>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</si>
  <si>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</si>
  <si>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</si>
  <si>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</si>
  <si>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</si>
  <si>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</si>
  <si>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</si>
  <si>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</si>
  <si>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</si>
  <si>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</si>
  <si>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</si>
  <si>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</si>
  <si>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</si>
  <si>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</si>
  <si>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</si>
  <si>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</si>
  <si>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</si>
  <si>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</si>
  <si>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</si>
  <si>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</si>
  <si>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</si>
  <si>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</si>
  <si>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</si>
  <si>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</si>
  <si>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</si>
  <si>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</si>
  <si>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</si>
  <si>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</si>
  <si>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</si>
  <si>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</si>
  <si>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</si>
  <si>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</si>
  <si>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</si>
  <si>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</si>
  <si>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</si>
  <si>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</si>
  <si>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</si>
  <si>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</si>
  <si>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</si>
  <si>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</si>
  <si>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</si>
  <si>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</si>
  <si>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</si>
  <si>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</si>
  <si>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</si>
  <si>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</si>
  <si>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</si>
  <si>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</si>
  <si>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</si>
  <si>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</si>
  <si>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</si>
  <si>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</si>
  <si>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</si>
  <si>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</si>
  <si>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</si>
  <si>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</si>
  <si>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</si>
  <si>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</si>
  <si>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</si>
  <si>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</si>
  <si>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</si>
  <si>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</si>
  <si>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</si>
  <si>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</si>
  <si>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</si>
  <si>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</si>
  <si>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</si>
  <si>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</si>
  <si>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</si>
  <si>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</si>
  <si>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</si>
  <si>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</si>
  <si>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</si>
  <si>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</si>
  <si>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</si>
  <si>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</si>
  <si>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</si>
  <si>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</si>
  <si>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</si>
  <si>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</si>
  <si>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</si>
  <si>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</si>
  <si>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</si>
  <si>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</si>
  <si>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</si>
  <si>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</si>
  <si>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</si>
  <si>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</si>
  <si>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</si>
  <si>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</si>
  <si>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</si>
  <si>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</si>
  <si>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</si>
  <si>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</si>
  <si>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</si>
  <si>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</si>
  <si>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</si>
  <si>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</si>
  <si>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</si>
  <si>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</si>
  <si>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</si>
  <si>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</si>
  <si>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</si>
  <si>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</si>
  <si>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</si>
  <si>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</si>
  <si>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</si>
  <si>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</si>
  <si>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</si>
  <si>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</si>
  <si>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</si>
  <si>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</si>
  <si>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</si>
  <si>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</si>
  <si>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</si>
  <si>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</si>
  <si>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</si>
  <si>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</si>
  <si>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</si>
  <si>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</si>
  <si>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</si>
  <si>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</si>
  <si>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</si>
  <si>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</si>
  <si>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</si>
  <si>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</si>
  <si>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</si>
  <si>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</si>
  <si>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</si>
  <si>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</si>
  <si>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</si>
  <si>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</si>
  <si>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</si>
  <si>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</si>
  <si>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</si>
  <si>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</si>
  <si>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</si>
  <si>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</si>
  <si>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</si>
  <si>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</si>
  <si>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</si>
  <si>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</si>
  <si>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</si>
  <si>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</si>
  <si>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</si>
  <si>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</si>
  <si>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</si>
  <si>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</si>
  <si>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</si>
  <si>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</si>
  <si>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</si>
  <si>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</si>
  <si>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</si>
  <si>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</si>
  <si>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</si>
  <si>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</si>
  <si>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</si>
  <si>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</si>
  <si>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</si>
  <si>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</si>
  <si>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</si>
  <si>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</si>
  <si>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</si>
  <si>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</si>
  <si>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</si>
  <si>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</si>
  <si>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</si>
  <si>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</si>
  <si>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</si>
  <si>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</si>
  <si>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</si>
  <si>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</si>
  <si>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</si>
  <si>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</si>
  <si>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</si>
  <si>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</si>
  <si>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</si>
  <si>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</si>
  <si>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</si>
  <si>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</si>
  <si>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</si>
  <si>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</si>
  <si>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</si>
  <si>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</si>
  <si>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</si>
  <si>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</si>
  <si>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</si>
  <si>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</si>
  <si>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</si>
  <si>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</si>
  <si>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</si>
  <si>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</si>
  <si>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</si>
  <si>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</si>
  <si>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</si>
  <si>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</si>
  <si>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</si>
  <si>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</si>
  <si>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</si>
  <si>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</si>
  <si>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</si>
  <si>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</si>
  <si>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</si>
  <si>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</si>
  <si>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</si>
  <si>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</si>
  <si>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</si>
  <si>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</si>
  <si>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</si>
  <si>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</si>
  <si>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</si>
  <si>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</si>
  <si>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</si>
  <si>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</si>
  <si>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</si>
  <si>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</si>
  <si>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</si>
  <si>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</si>
  <si>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</si>
  <si>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</si>
  <si>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</si>
  <si>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</si>
  <si>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</si>
  <si>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</si>
  <si>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</si>
  <si>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</si>
  <si>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</si>
  <si>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</si>
  <si>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</si>
  <si>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</si>
  <si>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</si>
  <si>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</si>
  <si>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</si>
  <si>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</si>
  <si>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</si>
  <si>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</si>
  <si>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</si>
  <si>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</si>
  <si>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</si>
  <si>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</si>
  <si>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</si>
  <si>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</si>
  <si>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</si>
  <si>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</si>
  <si>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</si>
  <si>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</si>
  <si>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</si>
  <si>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</si>
  <si>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</si>
  <si>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</si>
  <si>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</si>
  <si>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</si>
  <si>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</si>
  <si>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</si>
  <si>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</si>
  <si>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</si>
  <si>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</si>
  <si>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</si>
  <si>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</si>
  <si>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</si>
  <si>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</si>
  <si>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</si>
  <si>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</si>
  <si>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</si>
  <si>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</si>
  <si>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</si>
  <si>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</si>
  <si>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</si>
  <si>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</si>
  <si>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</si>
  <si>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</si>
  <si>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</si>
  <si>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</si>
  <si>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</si>
  <si>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</si>
  <si>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</si>
  <si>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</si>
  <si>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</si>
  <si>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</si>
  <si>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</si>
  <si>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</si>
  <si>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</si>
  <si>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</si>
  <si>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</si>
  <si>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</si>
  <si>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</si>
  <si>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</si>
  <si>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</si>
  <si>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</si>
  <si>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</si>
  <si>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</si>
  <si>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</si>
  <si>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</si>
  <si>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</si>
  <si>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</si>
  <si>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</si>
  <si>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</si>
  <si>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</si>
  <si>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</si>
  <si>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</si>
  <si>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</si>
  <si>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</si>
  <si>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</si>
  <si>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</si>
  <si>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</si>
  <si>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</si>
  <si>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</si>
  <si>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</si>
  <si>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</si>
  <si>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</si>
  <si>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</si>
  <si>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</si>
  <si>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</si>
  <si>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</si>
  <si>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</si>
  <si>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</si>
  <si>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</si>
  <si>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</si>
  <si>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</si>
  <si>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</si>
  <si>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</si>
  <si>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</si>
  <si>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</si>
  <si>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</si>
  <si>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</si>
  <si>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</si>
  <si>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</si>
  <si>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</si>
  <si>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</si>
  <si>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</si>
  <si>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</si>
  <si>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</si>
  <si>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</si>
  <si>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</si>
  <si>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</si>
  <si>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</si>
  <si>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</si>
  <si>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</si>
  <si>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</si>
  <si>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</si>
  <si>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</si>
  <si>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</si>
  <si>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</si>
  <si>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</si>
  <si>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</si>
  <si>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</si>
  <si>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</si>
  <si>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</si>
  <si>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</si>
  <si>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</si>
  <si>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</si>
  <si>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</si>
  <si>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</si>
  <si>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</si>
  <si>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</si>
  <si>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</si>
  <si>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</si>
  <si>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</si>
  <si>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</si>
  <si>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</si>
  <si>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</si>
  <si>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</si>
  <si>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</si>
  <si>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</si>
  <si>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</si>
  <si>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</si>
  <si>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</si>
  <si>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</si>
  <si>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</si>
  <si>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</si>
  <si>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</si>
  <si>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</si>
  <si>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</si>
  <si>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</si>
  <si>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</si>
  <si>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</si>
  <si>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</si>
  <si>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</si>
  <si>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</si>
  <si>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</si>
  <si>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</si>
  <si>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</si>
  <si>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</si>
  <si>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</si>
  <si>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</si>
  <si>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</si>
  <si>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</si>
  <si>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</si>
  <si>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</si>
  <si>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</si>
  <si>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</si>
  <si>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</si>
  <si>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</si>
  <si>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</si>
  <si>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</si>
  <si>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</si>
  <si>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</si>
  <si>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</si>
  <si>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</si>
  <si>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</si>
  <si>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</si>
  <si>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</si>
  <si>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</si>
  <si>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</si>
  <si>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</si>
  <si>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</si>
  <si>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</si>
  <si>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</si>
  <si>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</si>
  <si>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</si>
  <si>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</si>
  <si>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</si>
  <si>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</si>
  <si>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</si>
  <si>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</si>
  <si>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</si>
  <si>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</si>
  <si>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</si>
  <si>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</si>
  <si>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</si>
  <si>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</si>
  <si>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</si>
  <si>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</si>
  <si>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</si>
  <si>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</si>
  <si>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</si>
  <si>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</si>
  <si>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</si>
  <si>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</si>
  <si>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</si>
  <si>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</si>
  <si>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</si>
  <si>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</si>
  <si>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</si>
  <si>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</si>
  <si>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</si>
  <si>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</si>
  <si>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</si>
  <si>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</si>
  <si>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</si>
  <si>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</si>
  <si>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</si>
  <si>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</si>
  <si>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</si>
  <si>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</si>
  <si>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</si>
  <si>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</si>
  <si>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</si>
  <si>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</si>
  <si>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</si>
  <si>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</si>
  <si>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</si>
  <si>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</si>
  <si>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</si>
  <si>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</si>
  <si>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</si>
  <si>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</si>
  <si>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</si>
  <si>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</si>
  <si>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</si>
  <si>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</si>
  <si>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</si>
  <si>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</si>
  <si>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</si>
  <si>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</si>
  <si>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</si>
  <si>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</si>
  <si>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</si>
  <si>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</si>
  <si>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</si>
  <si>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</si>
  <si>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</si>
  <si>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</si>
  <si>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</si>
  <si>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</si>
  <si>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</si>
  <si>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</si>
  <si>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</si>
  <si>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</si>
  <si>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</si>
  <si>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</si>
  <si>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</si>
  <si>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</si>
  <si>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</si>
  <si>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</si>
  <si>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</si>
  <si>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</si>
  <si>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</si>
  <si>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</si>
  <si>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</si>
  <si>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</si>
  <si>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</si>
  <si>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</si>
  <si>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</si>
  <si>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</si>
  <si>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</si>
  <si>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</si>
  <si>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</si>
  <si>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</si>
  <si>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</si>
  <si>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</si>
  <si>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</si>
  <si>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</si>
  <si>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</si>
  <si>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</si>
  <si>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</si>
  <si>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</si>
  <si>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</si>
  <si>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</si>
  <si>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</si>
  <si>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</si>
  <si>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</si>
  <si>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</si>
  <si>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</si>
  <si>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</si>
  <si>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</si>
  <si>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</si>
  <si>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</si>
  <si>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</si>
  <si>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</si>
  <si>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</si>
  <si>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</si>
  <si>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</si>
  <si>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</si>
  <si>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</si>
  <si>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</si>
  <si>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</si>
  <si>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</si>
  <si>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</si>
  <si>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</si>
  <si>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</si>
  <si>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</si>
  <si>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</si>
  <si>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</si>
  <si>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</si>
  <si>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</si>
  <si>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</si>
  <si>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</si>
  <si>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</si>
  <si>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</si>
  <si>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</si>
  <si>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</si>
  <si>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</si>
  <si>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</si>
  <si>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</si>
  <si>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</si>
  <si>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</si>
  <si>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</si>
  <si>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</si>
  <si>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</si>
  <si>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</si>
  <si>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</si>
  <si>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</si>
  <si>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</si>
  <si>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</si>
  <si>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</si>
  <si>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</si>
  <si>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</si>
  <si>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</si>
  <si>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</si>
  <si>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</si>
  <si>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</si>
  <si>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</si>
  <si>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</si>
  <si>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</si>
  <si>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</si>
  <si>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</si>
  <si>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</si>
  <si>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</si>
  <si>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</si>
  <si>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</si>
  <si>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</si>
  <si>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</si>
  <si>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</si>
  <si>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</si>
  <si>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</si>
  <si>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</si>
  <si>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</si>
  <si>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</si>
  <si>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</si>
  <si>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</si>
  <si>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</si>
  <si>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</si>
  <si>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</si>
  <si>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</si>
  <si>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</si>
  <si>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</si>
  <si>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</si>
  <si>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</si>
  <si>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</si>
  <si>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</si>
  <si>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</si>
  <si>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</si>
  <si>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</si>
  <si>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</si>
  <si>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</si>
  <si>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</si>
  <si>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</si>
  <si>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</si>
  <si>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</si>
  <si>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</si>
  <si>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</si>
  <si>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</si>
  <si>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</si>
  <si>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</si>
  <si>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</si>
  <si>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</si>
  <si>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</si>
  <si>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</si>
  <si>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</si>
  <si>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</si>
  <si>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</si>
  <si>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</si>
  <si>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</si>
  <si>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</si>
  <si>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</si>
  <si>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</si>
  <si>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</si>
  <si>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</si>
  <si>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</si>
  <si>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</si>
  <si>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</si>
  <si>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</si>
  <si>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</si>
  <si>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</si>
  <si>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</si>
  <si>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</si>
  <si>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</si>
  <si>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</si>
  <si>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</si>
  <si>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</si>
  <si>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</si>
  <si>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</si>
  <si>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</si>
  <si>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</si>
  <si>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</si>
  <si>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</si>
  <si>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</si>
  <si>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</si>
  <si>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</si>
  <si>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</si>
  <si>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</si>
  <si>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</si>
  <si>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</si>
  <si>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</si>
  <si>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</si>
  <si>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</si>
  <si>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</si>
  <si>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</si>
  <si>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</si>
  <si>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</si>
  <si>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</si>
  <si>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</si>
  <si>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</si>
  <si>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</si>
  <si>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</si>
  <si>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</si>
  <si>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</si>
  <si>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</si>
  <si>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</si>
  <si>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</si>
  <si>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</si>
  <si>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</si>
  <si>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</si>
  <si>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</si>
  <si>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</si>
  <si>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</si>
  <si>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</si>
  <si>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</si>
  <si>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</si>
  <si>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</si>
  <si>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</si>
  <si>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</si>
  <si>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</si>
  <si>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</si>
  <si>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</si>
  <si>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</si>
  <si>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</si>
  <si>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</si>
  <si>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</si>
  <si>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</si>
  <si>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</si>
  <si>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</si>
  <si>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</si>
  <si>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</si>
  <si>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</si>
  <si>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</si>
  <si>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</si>
  <si>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</si>
  <si>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</si>
  <si>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</si>
  <si>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</si>
  <si>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</si>
  <si>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</si>
  <si>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</si>
  <si>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</si>
  <si>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</si>
  <si>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</si>
  <si>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</si>
  <si>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</si>
  <si>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</si>
  <si>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</si>
  <si>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</si>
  <si>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</si>
  <si>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</si>
  <si>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</si>
  <si>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</si>
  <si>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</si>
  <si>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</si>
  <si>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</si>
  <si>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</si>
  <si>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</si>
  <si>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</si>
  <si>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</si>
  <si>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</si>
  <si>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</si>
  <si>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</si>
  <si>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</si>
  <si>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</si>
  <si>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</si>
  <si>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</si>
  <si>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</si>
  <si>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</si>
  <si>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</si>
  <si>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</si>
  <si>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</si>
  <si>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</si>
  <si>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</si>
  <si>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</si>
  <si>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</si>
  <si>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</si>
  <si>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</si>
  <si>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</si>
  <si>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</si>
  <si>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</si>
  <si>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</si>
  <si>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</si>
  <si>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</si>
  <si>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</si>
  <si>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</si>
  <si>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</si>
  <si>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</si>
  <si>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</si>
  <si>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</si>
  <si>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</si>
  <si>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</si>
  <si>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</si>
  <si>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</si>
  <si>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</si>
  <si>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</si>
  <si>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</si>
  <si>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</si>
  <si>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</si>
  <si>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</si>
  <si>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</si>
  <si>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</si>
  <si>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</si>
  <si>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</si>
  <si>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</si>
  <si>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</si>
  <si>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</si>
  <si>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</si>
  <si>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</si>
  <si>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</si>
  <si>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</si>
  <si>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</si>
  <si>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</si>
  <si>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</si>
  <si>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</si>
  <si>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</si>
  <si>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</si>
  <si>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</si>
  <si>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</si>
  <si>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</si>
  <si>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</si>
  <si>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</si>
  <si>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</si>
  <si>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</si>
  <si>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</si>
  <si>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</si>
  <si>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</si>
  <si>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</si>
  <si>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</si>
  <si>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</si>
  <si>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</si>
  <si>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</si>
  <si>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</si>
  <si>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</si>
  <si>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</si>
  <si>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</si>
  <si>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</si>
  <si>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</si>
  <si>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</si>
  <si>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</si>
  <si>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</si>
  <si>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</si>
  <si>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</si>
  <si>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</si>
  <si>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</si>
  <si>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</si>
  <si>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</si>
  <si>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</si>
  <si>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</si>
  <si>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</si>
  <si>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</si>
  <si>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</si>
  <si>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</si>
  <si>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</si>
  <si>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</si>
  <si>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</si>
  <si>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</si>
  <si>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</si>
  <si>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</si>
  <si>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</si>
  <si>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</si>
  <si>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</si>
  <si>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</si>
  <si>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</si>
  <si>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</si>
  <si>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</si>
  <si>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</si>
  <si>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</si>
  <si>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</si>
  <si>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</si>
  <si>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</si>
  <si>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</si>
  <si>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</si>
  <si>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</si>
  <si>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</si>
  <si>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</si>
  <si>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</si>
  <si>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</si>
  <si>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</si>
  <si>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</si>
  <si>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</si>
  <si>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</si>
  <si>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</si>
  <si>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</si>
  <si>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</si>
  <si>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</si>
  <si>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</si>
  <si>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</si>
  <si>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</si>
  <si>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</si>
  <si>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</si>
  <si>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</si>
  <si>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</si>
  <si>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</si>
  <si>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</si>
  <si>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</si>
  <si>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</si>
  <si>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</si>
  <si>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</si>
  <si>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</si>
  <si>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</si>
  <si>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</si>
  <si>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</si>
  <si>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</si>
  <si>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</si>
  <si>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</si>
  <si>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</si>
  <si>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</si>
  <si>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</si>
  <si>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</si>
  <si>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</si>
  <si>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</si>
  <si>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</si>
  <si>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</si>
  <si>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</si>
  <si>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</si>
  <si>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</si>
  <si>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</si>
  <si>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</si>
  <si>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</si>
  <si>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</si>
  <si>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</si>
  <si>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</si>
  <si>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</si>
  <si>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</si>
  <si>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</si>
  <si>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</si>
  <si>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</si>
  <si>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</si>
  <si>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</si>
  <si>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</si>
  <si>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</si>
  <si>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</si>
  <si>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</si>
  <si>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</si>
  <si>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</si>
  <si>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</si>
  <si>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</si>
  <si>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</si>
  <si>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</si>
  <si>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</si>
  <si>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</si>
  <si>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</si>
  <si>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</si>
  <si>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</si>
  <si>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</si>
  <si>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</si>
  <si>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</si>
  <si>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</si>
  <si>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</si>
  <si>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</si>
  <si>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</si>
  <si>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</si>
  <si>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</si>
  <si>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</si>
  <si>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</si>
  <si>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</si>
  <si>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</si>
  <si>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</si>
  <si>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</si>
  <si>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</si>
  <si>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</si>
  <si>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</si>
  <si>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</si>
  <si>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</si>
  <si>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</si>
  <si>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</si>
  <si>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</si>
  <si>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</si>
  <si>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</si>
  <si>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</si>
  <si>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</si>
  <si>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</si>
  <si>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</si>
  <si>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</si>
  <si>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</si>
  <si>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</si>
  <si>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</si>
  <si>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</si>
  <si>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</si>
  <si>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</si>
  <si>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</si>
  <si>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</si>
  <si>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</si>
  <si>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</si>
  <si>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</si>
  <si>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</si>
  <si>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</si>
  <si>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</si>
  <si>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</si>
  <si>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</si>
  <si>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</si>
  <si>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</si>
  <si>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</si>
  <si>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</si>
  <si>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</si>
  <si>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</si>
  <si>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</si>
  <si>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</si>
  <si>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</si>
  <si>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</si>
  <si>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</si>
  <si>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</si>
  <si>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</si>
  <si>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</si>
  <si>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</si>
  <si>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</si>
  <si>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</si>
  <si>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</si>
  <si>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</si>
  <si>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</si>
  <si>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</si>
  <si>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</si>
  <si>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</si>
  <si>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</si>
  <si>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</si>
  <si>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</si>
  <si>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</si>
  <si>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</si>
  <si>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</si>
  <si>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</si>
  <si>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</si>
  <si>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</si>
  <si>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</si>
  <si>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</si>
  <si>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</si>
  <si>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</si>
  <si>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</si>
  <si>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</si>
  <si>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</si>
  <si>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</si>
  <si>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</si>
  <si>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</si>
  <si>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</si>
  <si>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</si>
  <si>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</si>
  <si>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</si>
  <si>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</si>
  <si>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</si>
  <si>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</si>
  <si>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</si>
  <si>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</si>
  <si>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</si>
  <si>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</si>
  <si>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</si>
  <si>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</si>
  <si>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</si>
  <si>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</si>
  <si>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</si>
  <si>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</si>
  <si>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</si>
  <si>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</si>
  <si>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</si>
  <si>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</si>
  <si>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</si>
  <si>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</si>
  <si>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</si>
  <si>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</si>
  <si>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</si>
  <si>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</si>
  <si>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</si>
  <si>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</si>
  <si>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</si>
  <si>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</si>
  <si>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</si>
  <si>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</si>
  <si>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</si>
  <si>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</si>
  <si>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</si>
  <si>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</si>
  <si>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</si>
  <si>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</si>
  <si>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</si>
  <si>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</si>
  <si>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</si>
  <si>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</si>
  <si>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</si>
  <si>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</si>
  <si>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</si>
  <si>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</si>
  <si>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</si>
  <si>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</si>
  <si>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</si>
  <si>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</si>
  <si>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</si>
  <si>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</si>
  <si>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</si>
  <si>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</si>
  <si>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</si>
  <si>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</si>
  <si>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</si>
  <si>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</si>
  <si>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</si>
  <si>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</si>
  <si>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</si>
  <si>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</si>
  <si>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</si>
  <si>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</si>
  <si>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</si>
  <si>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</si>
  <si>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</si>
  <si>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</si>
  <si>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</si>
  <si>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</si>
  <si>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</si>
  <si>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</si>
  <si>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</si>
  <si>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</si>
  <si>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</si>
  <si>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</si>
  <si>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</si>
  <si>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</si>
  <si>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</si>
  <si>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</si>
  <si>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</si>
  <si>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</si>
  <si>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</si>
  <si>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</si>
  <si>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</si>
  <si>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</si>
  <si>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</si>
  <si>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</si>
  <si>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</si>
  <si>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</si>
  <si>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</si>
  <si>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</si>
  <si>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</si>
  <si>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</si>
  <si>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</si>
  <si>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</si>
  <si>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</si>
  <si>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</si>
  <si>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</si>
  <si>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</si>
  <si>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</si>
  <si>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</si>
  <si>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</si>
  <si>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</si>
  <si>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</si>
  <si>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</si>
  <si>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</si>
  <si>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</si>
  <si>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</si>
  <si>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</si>
  <si>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</si>
  <si>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</si>
  <si>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</si>
  <si>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</si>
  <si>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</si>
  <si>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</si>
  <si>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</si>
  <si>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</si>
  <si>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</si>
  <si>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</si>
  <si>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</si>
  <si>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</si>
  <si>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</si>
  <si>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</si>
  <si>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</si>
  <si>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</si>
  <si>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</si>
  <si>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</si>
  <si>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</si>
  <si>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</si>
  <si>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</si>
  <si>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</si>
  <si>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</si>
  <si>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</si>
  <si>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</si>
  <si>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</si>
  <si>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</si>
  <si>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</si>
  <si>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</si>
  <si>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</si>
  <si>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</si>
  <si>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</si>
  <si>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</si>
  <si>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</si>
  <si>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</si>
  <si>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</si>
  <si>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</si>
  <si>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</si>
  <si>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</si>
  <si>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</si>
  <si>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</si>
  <si>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</si>
  <si>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</si>
  <si>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</si>
  <si>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</si>
  <si>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</si>
  <si>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</si>
  <si>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</si>
  <si>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</si>
  <si>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</si>
  <si>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</si>
  <si>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</si>
  <si>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</si>
  <si>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</si>
  <si>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</si>
  <si>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</si>
  <si>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</si>
  <si>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</si>
  <si>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</si>
  <si>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</si>
  <si>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</si>
  <si>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</si>
  <si>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</si>
  <si>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</si>
  <si>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</si>
  <si>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</si>
  <si>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</si>
  <si>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</si>
  <si>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</si>
  <si>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</si>
  <si>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</si>
  <si>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</si>
  <si>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</si>
  <si>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</si>
  <si>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</si>
  <si>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</si>
  <si>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</si>
  <si>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</si>
  <si>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</si>
  <si>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</si>
  <si>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</si>
  <si>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</si>
  <si>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</si>
  <si>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</si>
  <si>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</si>
  <si>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</si>
  <si>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</si>
  <si>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</si>
  <si>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</si>
  <si>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</si>
  <si>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</si>
  <si>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</si>
  <si>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</si>
  <si>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</si>
  <si>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</si>
  <si>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</si>
  <si>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</si>
  <si>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</si>
  <si>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</si>
  <si>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</si>
  <si>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</si>
  <si>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</si>
  <si>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</si>
  <si>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</si>
  <si>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</si>
  <si>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</si>
  <si>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</si>
  <si>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</si>
  <si>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</si>
  <si>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</si>
  <si>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</si>
  <si>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</si>
  <si>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</si>
  <si>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</si>
  <si>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</si>
  <si>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</si>
  <si>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</si>
  <si>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</si>
  <si>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</si>
  <si>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</si>
  <si>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</si>
  <si>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</si>
  <si>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</si>
  <si>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</si>
  <si>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</si>
  <si>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</si>
  <si>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</si>
  <si>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</si>
  <si>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</si>
  <si>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</si>
  <si>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</si>
  <si>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</si>
  <si>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</si>
  <si>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</si>
  <si>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</si>
  <si>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</si>
  <si>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</si>
  <si>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</si>
  <si>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</si>
  <si>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</si>
  <si>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</si>
  <si>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</si>
  <si>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</si>
  <si>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</si>
  <si>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</si>
  <si>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</si>
  <si>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</si>
  <si>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</si>
  <si>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</si>
  <si>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</si>
  <si>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</si>
  <si>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</si>
  <si>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</si>
  <si>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</si>
  <si>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</si>
  <si>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</si>
  <si>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</si>
  <si>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</si>
  <si>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</si>
  <si>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</si>
  <si>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</si>
  <si>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</si>
  <si>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</si>
  <si>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</si>
  <si>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</si>
  <si>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</si>
  <si>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</si>
  <si>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</si>
  <si>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</si>
  <si>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</si>
  <si>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</si>
  <si>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</si>
  <si>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</si>
  <si>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</si>
  <si>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</si>
  <si>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</si>
  <si>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</si>
  <si>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</si>
  <si>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</si>
  <si>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</si>
  <si>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</si>
  <si>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</si>
  <si>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</si>
  <si>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</si>
  <si>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</si>
  <si>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</si>
  <si>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</si>
  <si>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</si>
  <si>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</si>
  <si>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</si>
  <si>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</si>
  <si>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</si>
  <si>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</si>
  <si>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</si>
  <si>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</si>
  <si>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</si>
  <si>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</si>
  <si>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</si>
  <si>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</si>
  <si>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</si>
  <si>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</si>
  <si>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</si>
  <si>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</si>
  <si>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</si>
  <si>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</si>
  <si>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</si>
  <si>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</si>
  <si>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</si>
  <si>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</si>
  <si>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</si>
  <si>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</si>
  <si>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</si>
  <si>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</si>
  <si>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</si>
  <si>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</si>
  <si>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</si>
  <si>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</si>
  <si>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</si>
  <si>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</si>
  <si>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</si>
  <si>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</si>
  <si>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</si>
  <si>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</si>
  <si>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</si>
  <si>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</si>
  <si>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</si>
  <si>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</si>
  <si>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</si>
  <si>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</si>
  <si>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</si>
  <si>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</si>
  <si>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</si>
  <si>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</si>
  <si>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</si>
  <si>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</si>
  <si>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</si>
  <si>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</si>
  <si>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</si>
  <si>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</si>
  <si>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</si>
  <si>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</si>
  <si>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</si>
  <si>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</si>
  <si>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</si>
  <si>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</si>
  <si>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</si>
  <si>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</si>
  <si>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</si>
  <si>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</si>
  <si>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</si>
  <si>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</si>
  <si>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</si>
  <si>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</si>
  <si>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</si>
  <si>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</si>
  <si>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</si>
  <si>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</si>
  <si>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</si>
  <si>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</si>
  <si>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</si>
  <si>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</si>
  <si>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</si>
  <si>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</si>
  <si>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</si>
  <si>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</si>
  <si>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</si>
  <si>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</si>
  <si>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</si>
  <si>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</si>
  <si>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</si>
  <si>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</si>
  <si>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</si>
  <si>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</si>
  <si>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</si>
  <si>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</si>
  <si>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</si>
  <si>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</si>
  <si>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</si>
  <si>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</si>
  <si>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</si>
  <si>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</si>
  <si>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</si>
  <si>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</si>
  <si>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</si>
  <si>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</si>
  <si>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</si>
  <si>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</si>
  <si>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</si>
  <si>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</si>
  <si>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</si>
  <si>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</si>
  <si>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</si>
  <si>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</si>
  <si>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</si>
  <si>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</si>
  <si>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</si>
  <si>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</si>
  <si>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</si>
  <si>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</si>
  <si>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</si>
  <si>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</si>
  <si>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</si>
  <si>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</si>
  <si>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</si>
  <si>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</si>
  <si>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</si>
  <si>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</si>
  <si>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</si>
  <si>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</si>
  <si>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</si>
  <si>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</si>
  <si>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</si>
  <si>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</si>
  <si>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</si>
  <si>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</si>
  <si>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</si>
  <si>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</si>
  <si>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</si>
  <si>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</si>
  <si>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</si>
  <si>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</si>
  <si>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</si>
  <si>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</si>
  <si>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</si>
  <si>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</si>
  <si>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</si>
  <si>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</si>
  <si>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</si>
  <si>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</si>
  <si>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</si>
  <si>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</si>
  <si>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</si>
  <si>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</si>
  <si>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</si>
  <si>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</si>
  <si>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</si>
  <si>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</si>
  <si>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</si>
  <si>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</si>
  <si>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</si>
  <si>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</si>
  <si>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</si>
  <si>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</si>
  <si>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</si>
  <si>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</si>
  <si>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</si>
  <si>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</si>
  <si>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</si>
  <si>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</si>
  <si>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</si>
  <si>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</si>
  <si>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</si>
  <si>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</si>
  <si>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</si>
  <si>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</si>
  <si>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</si>
  <si>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</si>
  <si>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</si>
  <si>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</si>
  <si>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</si>
  <si>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</si>
  <si>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</si>
  <si>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</si>
  <si>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</si>
  <si>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</si>
  <si>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</si>
  <si>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</si>
  <si>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</si>
  <si>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</si>
  <si>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</si>
  <si>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</si>
  <si>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</si>
  <si>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</si>
  <si>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</si>
  <si>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</si>
  <si>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</si>
  <si>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</si>
  <si>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</si>
  <si>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</si>
  <si>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</si>
  <si>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</si>
  <si>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</si>
  <si>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</si>
  <si>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</si>
  <si>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</si>
  <si>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</si>
  <si>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</si>
  <si>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</si>
  <si>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</si>
  <si>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</si>
  <si>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</si>
  <si>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</si>
  <si>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</si>
  <si>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</si>
  <si>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</si>
  <si>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</si>
  <si>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</si>
  <si>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</si>
  <si>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</si>
  <si>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</si>
  <si>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</si>
  <si>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</si>
  <si>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</si>
  <si>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</si>
  <si>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</si>
  <si>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</si>
  <si>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</si>
  <si>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</si>
  <si>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</si>
  <si>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</si>
  <si>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</si>
  <si>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</si>
  <si>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</si>
  <si>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</si>
  <si>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</si>
  <si>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</si>
  <si>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</si>
  <si>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</si>
  <si>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</si>
  <si>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</si>
  <si>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</si>
  <si>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</si>
  <si>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</si>
  <si>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</si>
  <si>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</si>
  <si>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</si>
  <si>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</si>
  <si>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</si>
  <si>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</si>
  <si>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</si>
  <si>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</si>
  <si>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</si>
  <si>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</si>
  <si>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</si>
  <si>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</si>
  <si>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</si>
  <si>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</si>
  <si>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</si>
  <si>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</si>
  <si>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</si>
  <si>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</si>
  <si>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</si>
  <si>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</si>
  <si>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</si>
  <si>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</si>
  <si>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</si>
  <si>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</si>
  <si>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</si>
  <si>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</si>
  <si>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</si>
  <si>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</si>
  <si>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</si>
  <si>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</si>
  <si>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</si>
  <si>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</si>
  <si>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</si>
  <si>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</si>
  <si>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</si>
  <si>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</si>
  <si>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</si>
  <si>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</si>
  <si>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</si>
  <si>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</si>
  <si>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</si>
  <si>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</si>
  <si>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</si>
  <si>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</si>
  <si>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</si>
  <si>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</si>
  <si>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</si>
  <si>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</si>
  <si>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</si>
  <si>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</si>
  <si>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</si>
  <si>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</si>
  <si>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</si>
  <si>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</si>
  <si>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</si>
  <si>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</si>
  <si>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</si>
  <si>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</si>
  <si>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</si>
  <si>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</si>
  <si>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</si>
  <si>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</si>
  <si>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</si>
  <si>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</si>
  <si>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</si>
  <si>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</si>
  <si>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</si>
  <si>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</si>
  <si>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</si>
  <si>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</si>
  <si>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</si>
  <si>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</si>
  <si>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</si>
  <si>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</si>
  <si>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</si>
  <si>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</si>
  <si>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</si>
  <si>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</si>
  <si>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</si>
  <si>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</si>
  <si>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</si>
  <si>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</si>
  <si>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</si>
  <si>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</si>
  <si>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</si>
  <si>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</si>
  <si>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</si>
  <si>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</si>
  <si>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</si>
  <si>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</si>
  <si>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</si>
  <si>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</si>
  <si>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</si>
  <si>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</si>
  <si>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</si>
  <si>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</si>
  <si>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</si>
  <si>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</si>
  <si>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</si>
  <si>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</si>
  <si>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</si>
  <si>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</si>
  <si>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</si>
  <si>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</si>
  <si>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</si>
  <si>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</si>
  <si>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</si>
  <si>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</si>
  <si>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</si>
  <si>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</si>
  <si>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</si>
  <si>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</si>
  <si>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</si>
  <si>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</si>
  <si>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</si>
  <si>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</si>
  <si>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</si>
  <si>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</si>
  <si>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</si>
  <si>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</si>
  <si>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</si>
  <si>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</si>
  <si>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</si>
  <si>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</si>
  <si>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</si>
  <si>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</si>
  <si>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</si>
  <si>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</si>
  <si>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</si>
  <si>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</si>
  <si>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</si>
  <si>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</si>
  <si>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</si>
  <si>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</si>
  <si>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</si>
  <si>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</si>
  <si>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</si>
  <si>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</si>
  <si>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</si>
  <si>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</si>
  <si>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</si>
  <si>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</si>
  <si>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</si>
  <si>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</si>
  <si>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</si>
  <si>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</si>
  <si>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</si>
  <si>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</si>
  <si>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</si>
  <si>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</si>
  <si>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</si>
  <si>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</si>
  <si>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</si>
  <si>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</si>
  <si>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</si>
  <si>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</si>
  <si>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</si>
  <si>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</si>
  <si>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</si>
  <si>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</si>
  <si>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</si>
  <si>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</si>
  <si>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</si>
  <si>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</si>
  <si>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</si>
  <si>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</si>
  <si>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</si>
  <si>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</si>
  <si>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</si>
  <si>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</si>
  <si>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</si>
  <si>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</si>
  <si>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</si>
  <si>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</si>
  <si>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</si>
  <si>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</si>
  <si>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</si>
  <si>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</si>
  <si>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</si>
  <si>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</si>
  <si>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</si>
  <si>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</si>
  <si>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</si>
  <si>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</si>
  <si>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</si>
  <si>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</si>
  <si>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</si>
  <si>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</si>
  <si>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</si>
  <si>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</si>
  <si>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</si>
  <si>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</si>
  <si>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</si>
  <si>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</si>
  <si>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</si>
  <si>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</si>
  <si>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</si>
  <si>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</si>
  <si>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</si>
  <si>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</si>
  <si>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</si>
  <si>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</si>
  <si>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</si>
  <si>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</si>
  <si>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</si>
  <si>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</si>
  <si>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</si>
  <si>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</si>
  <si>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</si>
  <si>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</si>
  <si>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</si>
  <si>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</si>
  <si>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</si>
  <si>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</si>
  <si>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</si>
  <si>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</si>
  <si>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</si>
  <si>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</si>
  <si>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</si>
  <si>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</si>
  <si>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</si>
  <si>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</si>
  <si>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</si>
  <si>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</si>
  <si>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</si>
  <si>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</si>
  <si>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</si>
  <si>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</si>
  <si>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</si>
  <si>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</si>
  <si>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</si>
  <si>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</si>
  <si>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</si>
  <si>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</si>
  <si>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</si>
  <si>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</si>
  <si>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</si>
  <si>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</si>
  <si>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</si>
  <si>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</si>
  <si>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</si>
  <si>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</si>
  <si>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</si>
  <si>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</si>
  <si>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</si>
  <si>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</si>
  <si>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</si>
  <si>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</si>
  <si>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</si>
  <si>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</si>
  <si>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</si>
  <si>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</si>
  <si>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</si>
  <si>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</si>
  <si>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</si>
  <si>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</si>
  <si>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</si>
  <si>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</si>
  <si>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</si>
  <si>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</si>
  <si>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</si>
  <si>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</si>
  <si>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</si>
  <si>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</si>
  <si>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</si>
  <si>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</si>
  <si>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</si>
  <si>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</si>
  <si>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</si>
  <si>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</si>
  <si>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</si>
  <si>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</si>
  <si>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</si>
  <si>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</si>
  <si>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</si>
  <si>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</si>
  <si>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</si>
  <si>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</si>
  <si>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</si>
  <si>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</si>
  <si>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</si>
  <si>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</si>
  <si>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</si>
  <si>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</si>
  <si>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</si>
  <si>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</si>
  <si>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</si>
  <si>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</si>
  <si>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</si>
  <si>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</si>
  <si>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</si>
  <si>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</si>
  <si>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</si>
  <si>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</si>
  <si>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</si>
  <si>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</si>
  <si>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</si>
  <si>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</si>
  <si>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</si>
  <si>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</si>
  <si>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</si>
  <si>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</si>
  <si>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</si>
  <si>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</si>
  <si>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</si>
  <si>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</si>
  <si>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</si>
  <si>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</si>
  <si>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</si>
  <si>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</si>
  <si>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</si>
  <si>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</si>
  <si>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</si>
  <si>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</si>
  <si>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</si>
  <si>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</si>
  <si>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</si>
  <si>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</si>
  <si>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</si>
  <si>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</si>
  <si>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</si>
  <si>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</si>
  <si>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</si>
  <si>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</si>
  <si>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</si>
  <si>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</si>
  <si>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</si>
  <si>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</si>
  <si>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</si>
  <si>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</si>
  <si>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</si>
  <si>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</si>
  <si>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</si>
  <si>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</si>
  <si>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</si>
  <si>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</si>
  <si>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</si>
  <si>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</si>
  <si>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</si>
  <si>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</si>
  <si>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</si>
  <si>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</si>
  <si>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</si>
  <si>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</si>
  <si>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</si>
  <si>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</si>
  <si>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</si>
  <si>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</si>
  <si>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</si>
  <si>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</si>
  <si>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</si>
  <si>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</si>
  <si>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</si>
  <si>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</si>
  <si>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</si>
  <si>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</si>
  <si>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</si>
  <si>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</si>
  <si>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</si>
  <si>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</si>
  <si>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</si>
  <si>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</si>
  <si>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</si>
  <si>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</si>
  <si>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</si>
  <si>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</si>
  <si>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</si>
  <si>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</si>
  <si>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</si>
  <si>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</si>
  <si>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</si>
  <si>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</si>
  <si>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</si>
  <si>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</si>
  <si>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</si>
  <si>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</si>
  <si>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</si>
  <si>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</si>
  <si>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</si>
  <si>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</si>
  <si>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</si>
  <si>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</si>
  <si>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</si>
  <si>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</si>
  <si>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</si>
  <si>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</si>
  <si>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</si>
  <si>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</si>
  <si>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</si>
  <si>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</si>
  <si>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</si>
  <si>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</si>
  <si>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</si>
  <si>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</si>
  <si>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</si>
  <si>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</si>
  <si>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</si>
  <si>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</si>
  <si>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</si>
  <si>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</si>
  <si>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</si>
  <si>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</si>
  <si>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</si>
  <si>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</si>
  <si>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</si>
  <si>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</si>
  <si>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</si>
  <si>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</si>
  <si>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</si>
  <si>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</si>
  <si>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</si>
  <si>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</si>
  <si>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</si>
  <si>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</si>
  <si>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</si>
  <si>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</si>
  <si>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</si>
  <si>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</si>
  <si>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</si>
  <si>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</si>
  <si>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</si>
  <si>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</si>
  <si>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</si>
  <si>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</si>
  <si>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</si>
  <si>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</si>
  <si>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</si>
  <si>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</si>
  <si>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</si>
  <si>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</si>
  <si>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</si>
  <si>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</si>
  <si>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</si>
  <si>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</si>
  <si>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</si>
  <si>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</si>
  <si>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</si>
  <si>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</si>
  <si>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</si>
  <si>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</si>
  <si>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</si>
  <si>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</si>
  <si>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</si>
  <si>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</si>
  <si>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</si>
  <si>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</si>
  <si>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</si>
  <si>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</si>
  <si>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</si>
  <si>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</si>
  <si>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</si>
  <si>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</si>
  <si>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</si>
  <si>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</si>
  <si>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</si>
  <si>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</si>
  <si>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</si>
  <si>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</si>
  <si>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</si>
  <si>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</si>
  <si>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</si>
  <si>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</si>
  <si>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</si>
  <si>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</si>
  <si>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</si>
  <si>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</si>
  <si>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</si>
  <si>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</si>
  <si>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</si>
  <si>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</si>
  <si>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</si>
  <si>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</si>
  <si>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</si>
  <si>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</si>
  <si>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</si>
  <si>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</si>
  <si>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</si>
  <si>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</si>
  <si>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</si>
  <si>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</si>
  <si>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</si>
  <si>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</si>
  <si>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</si>
  <si>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</si>
  <si>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</si>
  <si>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</si>
  <si>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</si>
  <si>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</si>
  <si>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</si>
  <si>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</si>
  <si>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</si>
  <si>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</si>
  <si>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</si>
  <si>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</si>
  <si>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</si>
  <si>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</si>
  <si>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</si>
  <si>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</si>
  <si>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</si>
  <si>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</si>
  <si>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</si>
  <si>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</si>
  <si>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</si>
  <si>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</si>
  <si>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</si>
  <si>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</si>
  <si>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</si>
  <si>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</si>
  <si>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</si>
  <si>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</si>
  <si>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</si>
  <si>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</si>
  <si>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</si>
  <si>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</si>
  <si>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</si>
  <si>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</si>
  <si>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</si>
  <si>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</si>
  <si>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</si>
  <si>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</si>
  <si>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</si>
  <si>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</si>
  <si>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</si>
  <si>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</si>
  <si>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</si>
  <si>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</si>
  <si>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</si>
  <si>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</si>
  <si>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</si>
  <si>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</si>
  <si>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</si>
  <si>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</si>
  <si>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</si>
  <si>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</si>
  <si>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</si>
  <si>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</si>
  <si>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</si>
  <si>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</si>
  <si>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</si>
  <si>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</si>
  <si>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</si>
  <si>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</si>
  <si>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</si>
  <si>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</si>
  <si>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</si>
  <si>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</si>
  <si>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</si>
  <si>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</si>
  <si>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</si>
  <si>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</si>
  <si>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</si>
  <si>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</si>
  <si>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</si>
  <si>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</si>
  <si>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</si>
  <si>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</si>
  <si>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</si>
  <si>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</si>
  <si>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</si>
  <si>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</si>
  <si>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</si>
  <si>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</si>
  <si>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</si>
  <si>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</si>
  <si>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</si>
  <si>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</si>
  <si>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</si>
  <si>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</si>
  <si>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</si>
  <si>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</si>
  <si>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</si>
  <si>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</si>
  <si>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</si>
  <si>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</si>
  <si>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</si>
  <si>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</si>
  <si>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</si>
  <si>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</si>
  <si>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</si>
  <si>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</si>
  <si>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</si>
  <si>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</si>
  <si>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</si>
  <si>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</si>
  <si>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</si>
  <si>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</si>
  <si>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</si>
  <si>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</si>
  <si>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</si>
  <si>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</si>
  <si>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</si>
  <si>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</si>
  <si>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</si>
  <si>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</si>
  <si>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</si>
  <si>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</si>
  <si>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</si>
  <si>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</si>
  <si>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</si>
  <si>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</si>
  <si>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</si>
  <si>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</si>
  <si>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</si>
  <si>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</si>
  <si>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</si>
  <si>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</si>
  <si>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</si>
  <si>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</si>
  <si>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</si>
  <si>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</si>
  <si>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</si>
  <si>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</si>
  <si>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</si>
  <si>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</si>
  <si>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</si>
  <si>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</si>
  <si>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</si>
  <si>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</si>
  <si>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</si>
  <si>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</si>
  <si>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</si>
  <si>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</si>
  <si>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</si>
  <si>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</si>
  <si>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</si>
  <si>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</si>
  <si>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</si>
  <si>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</si>
  <si>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</si>
  <si>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</si>
  <si>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</si>
  <si>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</si>
  <si>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</si>
  <si>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</si>
  <si>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</si>
  <si>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</si>
  <si>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</si>
  <si>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</si>
  <si>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</si>
  <si>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</si>
  <si>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</si>
  <si>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</si>
  <si>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</si>
  <si>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</si>
  <si>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</si>
  <si>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</si>
  <si>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</si>
  <si>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</si>
  <si>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</si>
  <si>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</si>
  <si>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</si>
  <si>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</si>
  <si>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</si>
  <si>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</si>
  <si>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</si>
  <si>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</si>
  <si>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</si>
  <si>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</si>
  <si>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</si>
  <si>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</si>
  <si>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</si>
  <si>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</si>
  <si>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</si>
  <si>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</si>
  <si>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</si>
  <si>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</si>
  <si>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</si>
  <si>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</si>
  <si>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</si>
  <si>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</si>
  <si>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</si>
  <si>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</si>
  <si>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</si>
  <si>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</si>
  <si>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</si>
  <si>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</si>
  <si>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</si>
  <si>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</si>
  <si>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</si>
  <si>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</si>
  <si>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</si>
  <si>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</si>
  <si>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</si>
  <si>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</si>
  <si>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</si>
  <si>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</si>
  <si>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</si>
  <si>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</si>
  <si>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</si>
  <si>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</si>
  <si>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</si>
  <si>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</si>
  <si>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</si>
  <si>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</si>
  <si>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</si>
  <si>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</si>
  <si>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</si>
  <si>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</si>
  <si>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</si>
  <si>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</si>
  <si>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</si>
  <si>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</si>
  <si>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</si>
  <si>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</si>
  <si>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</si>
  <si>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</si>
  <si>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</si>
  <si>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</si>
  <si>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</si>
  <si>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</si>
  <si>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</si>
  <si>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</si>
  <si>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</si>
  <si>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</si>
  <si>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</si>
  <si>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</si>
  <si>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</si>
  <si>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</si>
  <si>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</si>
  <si>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</si>
  <si>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</si>
  <si>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</si>
  <si>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</si>
  <si>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</si>
  <si>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</si>
  <si>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</si>
  <si>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</si>
  <si>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</si>
  <si>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</si>
  <si>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</si>
  <si>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</si>
  <si>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</si>
  <si>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</si>
  <si>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</si>
  <si>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</si>
  <si>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</si>
  <si>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</si>
  <si>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</si>
  <si>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</si>
  <si>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</si>
  <si>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</si>
  <si>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</si>
  <si>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</si>
  <si>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</si>
  <si>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</si>
  <si>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</si>
  <si>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</si>
  <si>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</si>
  <si>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</si>
  <si>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</si>
  <si>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</si>
  <si>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</si>
  <si>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</si>
  <si>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</si>
  <si>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</si>
  <si>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</si>
  <si>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</si>
  <si>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</si>
  <si>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</si>
  <si>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</si>
  <si>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</si>
  <si>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</si>
  <si>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</si>
  <si>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</si>
  <si>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</si>
  <si>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</si>
  <si>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</si>
  <si>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</si>
  <si>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</si>
  <si>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</si>
  <si>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</si>
  <si>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</si>
  <si>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</si>
  <si>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</si>
  <si>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</si>
  <si>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</si>
  <si>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</si>
  <si>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</si>
  <si>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</si>
  <si>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</si>
  <si>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</si>
  <si>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</si>
  <si>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</si>
  <si>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</si>
  <si>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</si>
  <si>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</si>
  <si>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</si>
  <si>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</si>
  <si>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</si>
  <si>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</si>
  <si>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</si>
  <si>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</si>
  <si>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</si>
  <si>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</si>
  <si>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</si>
  <si>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</si>
  <si>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</si>
  <si>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</si>
  <si>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</si>
  <si>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</si>
  <si>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</si>
  <si>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</si>
  <si>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</si>
  <si>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</si>
  <si>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</si>
  <si>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</si>
  <si>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</si>
  <si>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</si>
  <si>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</si>
  <si>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</si>
  <si>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</si>
  <si>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</si>
  <si>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</si>
  <si>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</si>
  <si>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</si>
  <si>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</si>
  <si>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</si>
  <si>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</si>
  <si>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</si>
  <si>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</si>
  <si>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</si>
  <si>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</si>
  <si>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</si>
  <si>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</si>
  <si>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</si>
  <si>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</si>
  <si>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</si>
  <si>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</si>
  <si>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</si>
  <si>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</si>
  <si>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</si>
  <si>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</si>
  <si>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</si>
  <si>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</si>
  <si>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</si>
  <si>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</si>
  <si>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</si>
  <si>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</si>
  <si>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</si>
  <si>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</si>
  <si>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</si>
  <si>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</si>
  <si>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</si>
  <si>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</si>
  <si>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</si>
  <si>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</si>
  <si>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</si>
  <si>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</si>
  <si>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</si>
  <si>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</si>
  <si>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</si>
  <si>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</si>
  <si>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</si>
  <si>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</si>
  <si>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</si>
  <si>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</si>
  <si>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</si>
  <si>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</si>
  <si>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</si>
  <si>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</si>
  <si>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</si>
  <si>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</si>
  <si>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</si>
  <si>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</si>
  <si>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</si>
  <si>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</si>
  <si>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</si>
  <si>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</si>
  <si>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</si>
  <si>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</si>
  <si>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</si>
  <si>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</si>
  <si>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</si>
  <si>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</si>
  <si>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</si>
  <si>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</si>
  <si>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</si>
  <si>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</si>
  <si>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</si>
  <si>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</si>
  <si>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</si>
  <si>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</si>
  <si>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</si>
  <si>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</si>
  <si>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</si>
  <si>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</si>
  <si>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</si>
  <si>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</si>
  <si>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</si>
  <si>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</si>
  <si>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</si>
  <si>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</si>
  <si>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</si>
  <si>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</si>
  <si>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</si>
  <si>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</si>
  <si>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</si>
  <si>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</si>
  <si>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</si>
  <si>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</si>
  <si>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</si>
  <si>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</si>
  <si>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</si>
  <si>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</si>
  <si>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</si>
  <si>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</si>
  <si>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</si>
  <si>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</si>
  <si>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</si>
  <si>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</si>
  <si>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</si>
  <si>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</si>
  <si>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</si>
  <si>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</si>
  <si>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</si>
  <si>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</si>
  <si>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</si>
  <si>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</si>
  <si>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</si>
  <si>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</si>
  <si>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</si>
  <si>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</si>
  <si>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</si>
  <si>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</si>
  <si>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</si>
  <si>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</si>
  <si>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</si>
  <si>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</si>
  <si>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</si>
  <si>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</si>
  <si>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</si>
  <si>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</si>
  <si>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</si>
  <si>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</si>
  <si>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</si>
  <si>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</si>
  <si>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</si>
  <si>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</si>
  <si>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</si>
  <si>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</si>
  <si>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</si>
  <si>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</si>
  <si>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</si>
  <si>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</si>
  <si>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</si>
  <si>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</si>
  <si>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</si>
  <si>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</si>
  <si>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</si>
  <si>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</si>
  <si>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</si>
  <si>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</si>
  <si>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</si>
  <si>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</si>
  <si>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</si>
  <si>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</si>
  <si>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</si>
  <si>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</si>
  <si>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</si>
  <si>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</si>
  <si>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</si>
  <si>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</si>
  <si>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</si>
  <si>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</si>
  <si>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</si>
  <si>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</si>
  <si>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</si>
  <si>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</si>
  <si>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</si>
  <si>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</si>
  <si>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</si>
  <si>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</si>
  <si>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</si>
  <si>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</si>
  <si>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</si>
  <si>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</si>
  <si>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</si>
  <si>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</si>
  <si>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</si>
  <si>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</si>
  <si>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</si>
  <si>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</si>
  <si>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</si>
  <si>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</si>
  <si>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</si>
  <si>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</si>
  <si>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</si>
  <si>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</si>
  <si>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</si>
  <si>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</si>
  <si>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</si>
  <si>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</si>
  <si>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</si>
  <si>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</si>
  <si>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</si>
  <si>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</si>
  <si>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</si>
  <si>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</si>
  <si>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</si>
  <si>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</si>
  <si>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</si>
  <si>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</si>
  <si>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</si>
  <si>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</si>
  <si>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</si>
  <si>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</si>
  <si>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</si>
  <si>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</si>
  <si>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</si>
  <si>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</si>
  <si>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</si>
  <si>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</si>
  <si>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</si>
  <si>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</si>
  <si>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</si>
  <si>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</si>
  <si>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</si>
  <si>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</si>
  <si>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</si>
  <si>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</si>
  <si>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</si>
  <si>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</si>
  <si>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</si>
  <si>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</si>
  <si>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</si>
  <si>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</si>
  <si>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</si>
  <si>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</si>
  <si>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</si>
  <si>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</si>
  <si>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</si>
  <si>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</si>
  <si>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</si>
  <si>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</si>
  <si>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</si>
  <si>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</si>
  <si>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</si>
  <si>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</si>
  <si>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</si>
  <si>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</si>
  <si>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</si>
  <si>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</si>
  <si>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</si>
  <si>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</si>
  <si>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</si>
  <si>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</si>
  <si>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</si>
  <si>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</si>
  <si>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</si>
  <si>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</si>
  <si>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</si>
  <si>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</si>
  <si>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</si>
  <si>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</si>
  <si>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</si>
  <si>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</si>
  <si>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</si>
  <si>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</si>
  <si>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</si>
  <si>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</si>
  <si>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</si>
  <si>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</si>
  <si>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</si>
  <si>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</si>
  <si>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</si>
  <si>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</si>
  <si>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</si>
  <si>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</si>
  <si>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</si>
  <si>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</si>
  <si>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</si>
  <si>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</si>
  <si>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</si>
  <si>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</si>
  <si>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</si>
  <si>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</si>
  <si>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</si>
  <si>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</si>
  <si>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</si>
  <si>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</si>
  <si>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</si>
  <si>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</si>
  <si>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</si>
  <si>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</si>
  <si>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</si>
  <si>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</si>
  <si>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</si>
  <si>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</si>
  <si>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</si>
  <si>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</si>
  <si>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</si>
  <si>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</si>
  <si>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</si>
  <si>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</si>
  <si>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</si>
  <si>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</si>
  <si>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</si>
  <si>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</si>
  <si>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</si>
  <si>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</si>
  <si>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</si>
  <si>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</si>
  <si>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</si>
  <si>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</si>
  <si>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</si>
  <si>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</si>
  <si>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</si>
  <si>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</si>
  <si>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</si>
  <si>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</si>
  <si>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</si>
  <si>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</si>
  <si>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</si>
  <si>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</si>
  <si>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</si>
  <si>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</si>
  <si>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</si>
  <si>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</si>
  <si>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</si>
  <si>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</si>
  <si>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</si>
  <si>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</si>
  <si>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</si>
  <si>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</si>
  <si>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</si>
  <si>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</si>
  <si>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</si>
  <si>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</si>
  <si>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</si>
  <si>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</si>
  <si>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</si>
  <si>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</si>
  <si>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</si>
  <si>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</si>
  <si>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</si>
  <si>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</si>
  <si>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</si>
  <si>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</si>
  <si>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</si>
  <si>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</si>
  <si>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</si>
  <si>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</si>
  <si>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</si>
  <si>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</si>
  <si>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</si>
  <si>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</si>
  <si>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</si>
  <si>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</si>
  <si>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</si>
  <si>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</si>
  <si>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</si>
  <si>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</si>
  <si>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</si>
  <si>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</si>
  <si>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</si>
  <si>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</si>
  <si>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</si>
  <si>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</si>
  <si>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</si>
  <si>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</si>
  <si>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</si>
  <si>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</si>
  <si>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</si>
  <si>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</si>
  <si>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</si>
  <si>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</si>
  <si>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</si>
  <si>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</si>
  <si>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</si>
  <si>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</si>
  <si>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</si>
  <si>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</si>
  <si>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</si>
  <si>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</si>
  <si>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</si>
  <si>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</si>
  <si>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</si>
  <si>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</si>
  <si>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</si>
  <si>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</si>
  <si>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</si>
  <si>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</si>
  <si>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</si>
  <si>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</si>
  <si>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</si>
  <si>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</si>
  <si>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</si>
  <si>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</si>
  <si>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</si>
  <si>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</si>
  <si>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</si>
  <si>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</si>
  <si>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</si>
  <si>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</si>
  <si>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</si>
  <si>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</si>
  <si>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</si>
  <si>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</si>
  <si>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</si>
  <si>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</si>
  <si>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</si>
  <si>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</si>
  <si>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</si>
  <si>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</si>
  <si>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</si>
  <si>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</si>
  <si>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</si>
  <si>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</si>
  <si>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</si>
  <si>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</si>
  <si>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</si>
  <si>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</si>
  <si>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</si>
  <si>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</si>
  <si>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</si>
  <si>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</si>
  <si>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</si>
  <si>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</si>
  <si>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</si>
  <si>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</si>
  <si>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</si>
  <si>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</si>
  <si>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</si>
  <si>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</si>
  <si>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</si>
  <si>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</si>
  <si>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</si>
  <si>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</si>
  <si>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</si>
  <si>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</si>
  <si>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</si>
  <si>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</si>
  <si>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</si>
  <si>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</si>
  <si>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</si>
  <si>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</si>
  <si>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</si>
  <si>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</si>
  <si>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</si>
  <si>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</si>
  <si>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</si>
  <si>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</si>
  <si>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</si>
  <si>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</si>
  <si>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</si>
  <si>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</si>
  <si>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</si>
  <si>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</si>
  <si>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</si>
  <si>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</si>
  <si>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</si>
  <si>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</si>
  <si>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</si>
  <si>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</si>
  <si>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</si>
  <si>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</si>
  <si>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</si>
  <si>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</si>
  <si>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</si>
  <si>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</si>
  <si>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</si>
  <si>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</si>
  <si>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</si>
  <si>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</si>
  <si>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</si>
  <si>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</si>
  <si>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</si>
  <si>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</si>
  <si>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</si>
  <si>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</si>
  <si>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</si>
  <si>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</si>
  <si>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</si>
  <si>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</si>
  <si>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</si>
  <si>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</si>
  <si>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</si>
  <si>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</si>
  <si>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</si>
  <si>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</si>
  <si>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</si>
  <si>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</si>
  <si>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</si>
  <si>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</si>
  <si>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</si>
  <si>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</si>
  <si>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</si>
  <si>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</si>
  <si>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</si>
  <si>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</si>
  <si>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</si>
  <si>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</si>
  <si>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</si>
  <si>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</si>
  <si>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</si>
  <si>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</si>
  <si>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</si>
  <si>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</si>
  <si>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</si>
  <si>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</si>
  <si>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</si>
  <si>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</si>
  <si>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</si>
  <si>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</si>
  <si>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</si>
  <si>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</si>
  <si>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</si>
  <si>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</si>
  <si>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</si>
  <si>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</si>
  <si>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</si>
  <si>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</si>
  <si>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</si>
  <si>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</si>
  <si>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</si>
  <si>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</si>
  <si>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</si>
  <si>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</si>
  <si>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</si>
  <si>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</si>
  <si>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</si>
  <si>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</si>
  <si>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</si>
  <si>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</si>
  <si>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</si>
  <si>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</si>
  <si>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</si>
  <si>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</si>
  <si>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</si>
  <si>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</si>
  <si>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</si>
  <si>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</si>
  <si>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</si>
  <si>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</si>
  <si>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</si>
  <si>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</si>
  <si>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</si>
  <si>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</si>
  <si>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</si>
  <si>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</si>
  <si>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</si>
  <si>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</si>
  <si>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</si>
  <si>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</si>
  <si>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</si>
  <si>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</si>
  <si>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</si>
  <si>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</si>
  <si>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</si>
  <si>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</si>
  <si>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</si>
  <si>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</si>
  <si>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</si>
  <si>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</si>
  <si>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</si>
  <si>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</si>
  <si>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</si>
  <si>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</si>
  <si>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</si>
  <si>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</si>
  <si>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</si>
  <si>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</si>
  <si>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</si>
  <si>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</si>
  <si>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</si>
  <si>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</si>
  <si>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</si>
  <si>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</si>
  <si>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</si>
  <si>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</si>
  <si>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</si>
  <si>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</si>
  <si>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</si>
  <si>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</si>
  <si>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</si>
  <si>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</si>
  <si>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</si>
  <si>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</si>
  <si>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</si>
  <si>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</si>
  <si>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</si>
  <si>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</si>
  <si>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</si>
  <si>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</si>
  <si>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</si>
  <si>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</si>
  <si>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</si>
  <si>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</si>
  <si>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</si>
  <si>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</si>
  <si>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</si>
  <si>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</si>
  <si>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</si>
  <si>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</si>
  <si>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</si>
  <si>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</si>
  <si>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</si>
  <si>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</si>
  <si>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</si>
  <si>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</si>
  <si>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</si>
  <si>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</si>
  <si>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</si>
  <si>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</si>
  <si>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</si>
  <si>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</si>
  <si>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</si>
  <si>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</si>
  <si>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</si>
  <si>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</si>
  <si>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</si>
  <si>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</si>
  <si>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</si>
  <si>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</si>
  <si>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</si>
  <si>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</si>
  <si>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</si>
  <si>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</si>
  <si>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</si>
  <si>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</si>
  <si>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</si>
  <si>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</si>
  <si>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</si>
  <si>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</si>
  <si>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</si>
  <si>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</si>
  <si>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</si>
  <si>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</si>
  <si>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</si>
  <si>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</si>
  <si>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</si>
  <si>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</si>
  <si>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</si>
  <si>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</si>
  <si>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</si>
  <si>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</si>
  <si>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</si>
  <si>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</si>
  <si>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</si>
  <si>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</si>
  <si>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</si>
  <si>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</si>
  <si>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</si>
  <si>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</si>
  <si>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</si>
  <si>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</si>
  <si>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</si>
  <si>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</si>
  <si>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</si>
  <si>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</si>
  <si>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</si>
  <si>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</si>
  <si>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</si>
  <si>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</si>
  <si>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</si>
  <si>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</si>
  <si>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</si>
  <si>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</si>
  <si>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</si>
  <si>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</si>
  <si>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</si>
  <si>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</si>
  <si>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</si>
  <si>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</si>
  <si>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</si>
  <si>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</si>
  <si>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</si>
  <si>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</si>
  <si>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</si>
  <si>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</si>
  <si>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</si>
  <si>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</si>
  <si>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</si>
  <si>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</si>
  <si>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</si>
  <si>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</si>
  <si>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</si>
  <si>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</si>
  <si>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</si>
  <si>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</si>
  <si>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</si>
  <si>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</si>
  <si>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</si>
  <si>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</si>
  <si>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</si>
  <si>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</si>
  <si>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</si>
  <si>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</si>
  <si>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</si>
  <si>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</si>
  <si>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</si>
  <si>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</si>
  <si>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</si>
  <si>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</si>
  <si>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</si>
  <si>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</si>
  <si>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</si>
  <si>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</si>
  <si>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</si>
  <si>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</si>
  <si>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</si>
  <si>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</si>
  <si>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</si>
  <si>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</si>
  <si>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</si>
  <si>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</si>
  <si>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</si>
  <si>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</si>
  <si>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</si>
  <si>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</si>
  <si>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</si>
  <si>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</si>
  <si>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</si>
  <si>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</si>
  <si>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</si>
  <si>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</si>
  <si>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</si>
  <si>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</si>
  <si>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</si>
  <si>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</si>
  <si>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</si>
  <si>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</si>
  <si>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</si>
  <si>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</si>
  <si>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</si>
  <si>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</si>
  <si>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</si>
  <si>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</si>
  <si>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</si>
  <si>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</si>
  <si>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</si>
  <si>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</si>
  <si>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</si>
  <si>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</si>
  <si>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</si>
  <si>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</si>
  <si>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</si>
  <si>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</si>
  <si>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</si>
  <si>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</si>
  <si>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</si>
  <si>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</si>
  <si>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</si>
  <si>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</si>
  <si>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</si>
  <si>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</si>
  <si>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</si>
  <si>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</si>
  <si>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</si>
  <si>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</si>
  <si>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</si>
  <si>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</si>
  <si>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</si>
  <si>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</si>
  <si>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</si>
  <si>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</si>
  <si>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</si>
  <si>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</si>
  <si>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</si>
  <si>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</si>
  <si>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</si>
  <si>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</si>
  <si>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</si>
  <si>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</si>
  <si>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</si>
  <si>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</si>
  <si>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</si>
  <si>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</si>
  <si>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</si>
  <si>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</si>
  <si>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</si>
  <si>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</si>
  <si>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</si>
  <si>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</si>
  <si>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</si>
  <si>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</si>
  <si>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</si>
  <si>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</si>
  <si>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</si>
  <si>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</si>
  <si>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</si>
  <si>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</si>
  <si>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</si>
  <si>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</si>
  <si>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</si>
  <si>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</si>
  <si>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</si>
  <si>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</si>
  <si>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</si>
  <si>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</si>
  <si>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</si>
  <si>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</si>
  <si>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</si>
  <si>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</si>
  <si>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</si>
  <si>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</si>
  <si>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</si>
  <si>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</si>
  <si>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</si>
  <si>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</si>
  <si>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</si>
  <si>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</si>
  <si>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</si>
  <si>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</si>
  <si>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</si>
  <si>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</si>
  <si>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</si>
  <si>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</si>
  <si>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</si>
  <si>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</si>
  <si>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</si>
  <si>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</si>
  <si>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</si>
  <si>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</si>
  <si>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</si>
  <si>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</si>
  <si>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</si>
  <si>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</si>
  <si>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</si>
  <si>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</si>
  <si>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</si>
  <si>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</si>
  <si>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</si>
  <si>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</si>
  <si>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</si>
  <si>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</si>
  <si>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</si>
  <si>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</si>
  <si>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</si>
  <si>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</si>
  <si>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</si>
  <si>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</si>
  <si>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</si>
  <si>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</si>
  <si>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</si>
  <si>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</si>
  <si>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</si>
  <si>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</si>
  <si>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</si>
  <si>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</si>
  <si>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</si>
  <si>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</si>
  <si>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</si>
  <si>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</si>
  <si>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</si>
  <si>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</si>
  <si>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</si>
  <si>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</si>
  <si>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</si>
  <si>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</si>
  <si>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</si>
  <si>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</si>
  <si>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</si>
  <si>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</si>
  <si>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</si>
  <si>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</si>
  <si>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</si>
  <si>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</si>
  <si>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</si>
  <si>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</si>
  <si>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</si>
  <si>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</si>
  <si>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</si>
  <si>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</si>
  <si>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</si>
  <si>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</si>
  <si>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</si>
  <si>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</si>
  <si>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</si>
  <si>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</si>
  <si>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</si>
  <si>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</si>
  <si>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</si>
  <si>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</si>
  <si>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</si>
  <si>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</si>
  <si>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</si>
  <si>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</si>
  <si>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</si>
  <si>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</si>
  <si>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</si>
  <si>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</si>
  <si>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</si>
  <si>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</si>
  <si>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</si>
  <si>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</si>
  <si>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</si>
  <si>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</si>
  <si>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</si>
  <si>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</si>
  <si>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</si>
  <si>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</si>
  <si>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</si>
  <si>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</si>
  <si>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</si>
  <si>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</si>
  <si>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</si>
  <si>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</si>
  <si>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</si>
  <si>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</si>
  <si>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</si>
  <si>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</si>
  <si>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</si>
  <si>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</si>
  <si>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</si>
  <si>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</si>
  <si>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</si>
  <si>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</si>
  <si>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</si>
  <si>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</si>
  <si>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</si>
  <si>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</si>
  <si>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</si>
  <si>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</si>
  <si>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</si>
  <si>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</si>
  <si>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</si>
  <si>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</si>
  <si>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</si>
  <si>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</si>
  <si>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</si>
  <si>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</si>
  <si>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</si>
  <si>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</si>
  <si>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</si>
  <si>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</si>
  <si>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</si>
  <si>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</si>
  <si>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</si>
  <si>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</si>
  <si>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</si>
  <si>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</si>
  <si>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</si>
  <si>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</si>
  <si>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</si>
  <si>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</si>
  <si>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</si>
  <si>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</si>
  <si>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</si>
  <si>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</si>
  <si>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</si>
  <si>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</si>
  <si>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</si>
  <si>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</si>
  <si>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</si>
  <si>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</si>
  <si>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</si>
  <si>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</si>
  <si>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</si>
  <si>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</si>
  <si>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</si>
  <si>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</si>
  <si>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</si>
  <si>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</si>
  <si>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</si>
  <si>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</si>
  <si>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</si>
  <si>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</si>
  <si>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</si>
  <si>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</si>
  <si>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</si>
  <si>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</si>
  <si>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</si>
  <si>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</si>
  <si>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</si>
  <si>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</si>
  <si>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</si>
  <si>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</si>
  <si>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</si>
  <si>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</si>
  <si>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</si>
  <si>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</si>
  <si>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</si>
  <si>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</si>
  <si>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</si>
  <si>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</si>
  <si>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</si>
  <si>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</si>
  <si>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</si>
  <si>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</si>
  <si>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</si>
  <si>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</si>
  <si>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</si>
  <si>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</si>
  <si>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</si>
  <si>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</si>
  <si>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</si>
  <si>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</si>
  <si>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</si>
  <si>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</si>
  <si>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</si>
  <si>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</si>
  <si>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</si>
  <si>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</si>
  <si>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</si>
  <si>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</si>
  <si>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</si>
  <si>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</si>
  <si>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</si>
  <si>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</si>
  <si>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</si>
  <si>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</si>
  <si>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</si>
  <si>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</si>
  <si>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</si>
  <si>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</si>
  <si>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</si>
  <si>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</si>
  <si>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</si>
  <si>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</si>
  <si>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</si>
  <si>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</si>
  <si>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</si>
  <si>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</si>
  <si>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</si>
  <si>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</si>
  <si>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</si>
  <si>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</si>
  <si>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</si>
  <si>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</si>
  <si>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</si>
  <si>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</si>
  <si>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</si>
  <si>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</si>
  <si>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</si>
  <si>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</si>
  <si>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</si>
  <si>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</si>
  <si>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</si>
  <si>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</si>
  <si>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</si>
  <si>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</si>
  <si>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</si>
  <si>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</si>
  <si>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</si>
  <si>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</si>
  <si>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</si>
  <si>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</si>
  <si>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</si>
  <si>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</si>
  <si>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</si>
  <si>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</si>
  <si>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</si>
  <si>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</si>
  <si>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</si>
  <si>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</si>
  <si>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</si>
  <si>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</si>
  <si>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</si>
  <si>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</si>
  <si>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</si>
  <si>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</si>
  <si>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</si>
  <si>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</si>
  <si>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</si>
  <si>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</si>
  <si>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</si>
  <si>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</si>
  <si>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</si>
  <si>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</si>
  <si>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</si>
  <si>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</si>
  <si>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</si>
  <si>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</si>
  <si>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</si>
  <si>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</si>
  <si>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</si>
  <si>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</si>
  <si>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</si>
  <si>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</si>
  <si>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</si>
  <si>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</si>
  <si>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</si>
  <si>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</si>
  <si>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</si>
  <si>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</si>
  <si>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</si>
  <si>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</si>
  <si>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</si>
  <si>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</si>
  <si>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</si>
  <si>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</si>
  <si>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</si>
  <si>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</si>
  <si>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</si>
  <si>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</si>
  <si>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</si>
  <si>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</si>
  <si>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</si>
  <si>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</si>
  <si>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</si>
  <si>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</si>
  <si>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</si>
  <si>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</si>
  <si>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</si>
  <si>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</si>
  <si>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</si>
  <si>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</si>
  <si>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</si>
  <si>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</si>
  <si>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</si>
  <si>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</si>
  <si>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</si>
  <si>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</si>
  <si>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</si>
  <si>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</si>
  <si>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</si>
  <si>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</si>
  <si>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</si>
  <si>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</si>
  <si>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</si>
  <si>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</si>
  <si>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</si>
  <si>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</si>
  <si>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</si>
  <si>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</si>
  <si>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</si>
  <si>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</si>
  <si>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</si>
  <si>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</si>
  <si>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</si>
  <si>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</si>
  <si>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</si>
  <si>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</si>
  <si>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</si>
  <si>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</si>
  <si>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</si>
  <si>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</si>
  <si>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</si>
  <si>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</si>
  <si>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</si>
  <si>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</si>
  <si>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</si>
  <si>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</si>
  <si>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</si>
  <si>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</si>
  <si>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</si>
  <si>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</si>
  <si>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</si>
  <si>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</si>
  <si>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</si>
  <si>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</si>
  <si>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</si>
  <si>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</si>
  <si>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</si>
  <si>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</si>
  <si>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</si>
  <si>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</si>
  <si>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</si>
  <si>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</si>
  <si>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</si>
  <si>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</si>
  <si>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</si>
  <si>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</si>
  <si>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</si>
  <si>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</si>
  <si>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</si>
  <si>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</si>
  <si>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</si>
  <si>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</si>
  <si>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</si>
  <si>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</si>
  <si>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</si>
  <si>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</si>
  <si>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</si>
  <si>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</si>
  <si>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</si>
  <si>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</si>
  <si>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</si>
  <si>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</si>
  <si>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</si>
  <si>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</si>
  <si>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</si>
  <si>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</si>
  <si>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</si>
  <si>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</si>
  <si>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</si>
  <si>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</si>
  <si>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</si>
  <si>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</si>
  <si>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</si>
  <si>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</si>
  <si>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</si>
  <si>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</si>
  <si>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</si>
  <si>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</si>
  <si>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</si>
  <si>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</si>
  <si>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</si>
  <si>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</si>
  <si>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</si>
  <si>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</si>
  <si>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</si>
  <si>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</si>
  <si>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</si>
  <si>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</si>
  <si>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</si>
  <si>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</si>
  <si>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</si>
  <si>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</si>
  <si>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</si>
  <si>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</si>
  <si>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</si>
  <si>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</si>
  <si>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</si>
  <si>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</si>
  <si>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</si>
  <si>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</si>
  <si>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</si>
  <si>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</si>
  <si>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</si>
  <si>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</si>
  <si>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</si>
  <si>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</si>
  <si>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</si>
  <si>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</si>
  <si>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</si>
  <si>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</si>
  <si>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</si>
  <si>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</si>
  <si>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</si>
  <si>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</si>
  <si>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</si>
  <si>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</si>
  <si>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</si>
  <si>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</si>
  <si>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</si>
  <si>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</si>
  <si>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</si>
  <si>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</si>
  <si>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</si>
  <si>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</si>
  <si>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</si>
  <si>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</si>
  <si>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</si>
  <si>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</si>
  <si>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</si>
  <si>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</si>
  <si>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</si>
  <si>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</si>
  <si>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</si>
  <si>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</si>
  <si>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</si>
  <si>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</si>
  <si>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</si>
  <si>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</si>
  <si>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</si>
  <si>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</si>
  <si>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</si>
  <si>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</si>
  <si>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</si>
  <si>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</si>
  <si>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</si>
  <si>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</si>
  <si>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</si>
  <si>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</si>
  <si>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</si>
  <si>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</si>
  <si>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</si>
  <si>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</si>
  <si>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</si>
  <si>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</si>
  <si>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</si>
  <si>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</si>
  <si>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</si>
  <si>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</si>
  <si>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</si>
  <si>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</si>
  <si>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</si>
  <si>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</si>
  <si>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</si>
  <si>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</si>
  <si>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</si>
  <si>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</si>
  <si>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</si>
  <si>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</si>
  <si>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</si>
  <si>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</si>
  <si>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</si>
  <si>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</si>
  <si>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</si>
  <si>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</si>
  <si>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</si>
  <si>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</si>
  <si>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</si>
  <si>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</si>
  <si>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</si>
  <si>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</si>
  <si>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</si>
  <si>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</si>
  <si>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</si>
  <si>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</si>
  <si>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</si>
  <si>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</si>
  <si>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</si>
  <si>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</si>
  <si>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</si>
  <si>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</si>
  <si>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</si>
  <si>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</si>
  <si>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</si>
  <si>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</si>
  <si>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</si>
  <si>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</si>
  <si>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</si>
  <si>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</si>
  <si>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</si>
  <si>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</si>
  <si>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</si>
  <si>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</si>
  <si>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</si>
  <si>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</si>
  <si>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</si>
  <si>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</si>
  <si>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</si>
  <si>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</si>
  <si>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</si>
  <si>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</si>
  <si>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</si>
  <si>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</si>
  <si>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</si>
  <si>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</si>
  <si>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</si>
  <si>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</si>
  <si>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</si>
  <si>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</si>
  <si>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</si>
  <si>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</si>
  <si>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</si>
  <si>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</si>
  <si>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</si>
  <si>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</si>
  <si>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</si>
  <si>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</si>
  <si>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</si>
  <si>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</si>
  <si>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</si>
  <si>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</si>
  <si>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</si>
  <si>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</si>
  <si>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</si>
  <si>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</si>
  <si>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</si>
  <si>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</si>
  <si>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</si>
  <si>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</si>
  <si>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</si>
  <si>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</si>
  <si>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</si>
  <si>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</si>
  <si>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</si>
  <si>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</si>
  <si>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</si>
  <si>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</si>
  <si>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</si>
  <si>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</si>
  <si>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</si>
  <si>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</si>
  <si>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</si>
  <si>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</si>
  <si>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</si>
  <si>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</si>
  <si>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</si>
  <si>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</si>
  <si>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</si>
  <si>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</si>
  <si>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</si>
  <si>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</si>
  <si>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</si>
  <si>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</si>
  <si>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</si>
  <si>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</si>
  <si>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</si>
  <si>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</si>
  <si>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</si>
  <si>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</si>
  <si>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</si>
  <si>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</si>
  <si>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</si>
  <si>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</si>
  <si>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</si>
  <si>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</si>
  <si>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</si>
  <si>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</si>
  <si>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</si>
  <si>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</si>
  <si>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</si>
  <si>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</si>
  <si>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</si>
  <si>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</si>
  <si>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</si>
  <si>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</si>
  <si>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</si>
  <si>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</si>
  <si>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</si>
  <si>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</si>
  <si>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</si>
  <si>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</si>
  <si>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</si>
  <si>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</si>
  <si>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</si>
  <si>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</si>
  <si>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</si>
  <si>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</si>
  <si>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</si>
  <si>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</si>
  <si>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</si>
  <si>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</si>
  <si>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</si>
  <si>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</si>
  <si>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</si>
  <si>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</si>
  <si>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</si>
  <si>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</si>
  <si>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</si>
  <si>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</si>
  <si>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</si>
  <si>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</si>
  <si>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</si>
  <si>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</si>
  <si>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</si>
  <si>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</si>
  <si>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</si>
  <si>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</si>
  <si>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</si>
  <si>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</si>
  <si>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</si>
  <si>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</si>
  <si>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</si>
  <si>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</si>
  <si>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</si>
  <si>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</si>
  <si>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</si>
  <si>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</si>
  <si>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</si>
  <si>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</si>
  <si>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</si>
  <si>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</si>
  <si>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</si>
  <si>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</si>
  <si>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</si>
  <si>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</si>
  <si>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</si>
  <si>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</si>
  <si>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</si>
  <si>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</si>
  <si>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</si>
  <si>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</si>
  <si>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</si>
  <si>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</si>
  <si>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</si>
  <si>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</si>
  <si>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</si>
  <si>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</si>
  <si>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</si>
  <si>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</si>
  <si>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</si>
  <si>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</si>
  <si>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</si>
  <si>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</si>
  <si>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</si>
  <si>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</si>
  <si>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</si>
  <si>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</si>
  <si>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</si>
  <si>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</si>
  <si>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</si>
  <si>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</si>
  <si>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</si>
  <si>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</si>
  <si>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</si>
  <si>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</si>
  <si>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</si>
  <si>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</si>
  <si>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</si>
  <si>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</si>
  <si>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</si>
  <si>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</si>
  <si>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</si>
  <si>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</si>
  <si>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</si>
  <si>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</si>
  <si>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</si>
  <si>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</si>
  <si>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</si>
  <si>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</si>
  <si>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</si>
  <si>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</si>
  <si>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</si>
  <si>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</si>
  <si>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</si>
  <si>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</si>
  <si>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</si>
  <si>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</si>
  <si>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</si>
  <si>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</si>
  <si>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</si>
  <si>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</si>
  <si>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</si>
  <si>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</si>
  <si>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</si>
  <si>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</si>
  <si>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</si>
  <si>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</si>
  <si>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</si>
  <si>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</si>
  <si>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</si>
  <si>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</si>
  <si>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</si>
  <si>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</si>
  <si>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</si>
  <si>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</si>
  <si>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</si>
  <si>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</si>
  <si>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</si>
  <si>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</si>
  <si>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</si>
  <si>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</si>
  <si>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</si>
  <si>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</si>
  <si>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</si>
  <si>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</si>
  <si>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</si>
  <si>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</si>
  <si>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</si>
  <si>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</si>
  <si>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</si>
  <si>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</si>
  <si>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</si>
  <si>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</si>
  <si>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</si>
  <si>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</si>
  <si>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</si>
  <si>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</si>
  <si>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</si>
  <si>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</si>
  <si>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</si>
  <si>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</si>
  <si>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</si>
  <si>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</si>
  <si>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</si>
  <si>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</si>
  <si>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</si>
  <si>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</si>
  <si>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</si>
  <si>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</si>
  <si>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</si>
  <si>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</si>
  <si>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</si>
  <si>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</si>
  <si>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</si>
  <si>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</si>
  <si>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</si>
  <si>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</si>
  <si>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</si>
  <si>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</si>
  <si>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</si>
  <si>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</si>
  <si>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</si>
  <si>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</si>
  <si>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</si>
  <si>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</si>
  <si>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</si>
  <si>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</si>
  <si>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</si>
  <si>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</si>
  <si>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</si>
  <si>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</si>
  <si>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</si>
  <si>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</si>
  <si>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</si>
  <si>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</si>
  <si>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</si>
  <si>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</si>
  <si>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</si>
  <si>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</si>
  <si>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</si>
  <si>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</si>
  <si>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</si>
  <si>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</si>
  <si>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</si>
  <si>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</si>
  <si>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</si>
  <si>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</si>
  <si>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</si>
  <si>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</si>
  <si>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</si>
  <si>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</si>
  <si>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</si>
  <si>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</si>
  <si>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</si>
  <si>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</si>
  <si>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</si>
  <si>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</si>
  <si>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</si>
  <si>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</si>
  <si>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</si>
  <si>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</si>
  <si>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</si>
  <si>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</si>
  <si>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</si>
  <si>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</si>
  <si>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</si>
  <si>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</si>
  <si>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</si>
  <si>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</si>
  <si>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</si>
  <si>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</si>
  <si>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</si>
  <si>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</si>
  <si>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</si>
  <si>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</si>
  <si>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</si>
  <si>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</si>
  <si>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</si>
  <si>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</si>
  <si>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</si>
  <si>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</si>
  <si>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</si>
  <si>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</si>
  <si>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</si>
  <si>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</si>
  <si>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</si>
  <si>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</si>
  <si>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</si>
  <si>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</si>
  <si>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</si>
  <si>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</si>
  <si>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</si>
  <si>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</si>
  <si>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</si>
  <si>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</si>
  <si>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</si>
  <si>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</si>
  <si>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</si>
  <si>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</si>
  <si>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</si>
  <si>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</si>
  <si>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</si>
  <si>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</si>
  <si>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</si>
  <si>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</si>
  <si>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</si>
  <si>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</si>
  <si>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</si>
  <si>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</si>
  <si>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</si>
  <si>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</si>
  <si>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</si>
  <si>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</si>
  <si>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</si>
  <si>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</si>
  <si>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</si>
  <si>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</si>
  <si>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</si>
  <si>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</si>
  <si>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</si>
  <si>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</si>
  <si>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</si>
  <si>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</si>
  <si>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</si>
  <si>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</si>
  <si>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</si>
  <si>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</si>
  <si>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</si>
  <si>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</si>
  <si>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</si>
  <si>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</si>
  <si>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</si>
  <si>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</si>
  <si>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</si>
  <si>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</si>
  <si>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</si>
  <si>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</si>
  <si>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</si>
  <si>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</si>
  <si>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</si>
  <si>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</si>
  <si>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</si>
  <si>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</si>
  <si>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</si>
  <si>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</si>
  <si>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</si>
  <si>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</si>
  <si>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</si>
  <si>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</si>
  <si>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</si>
  <si>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</si>
  <si>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</si>
  <si>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</si>
  <si>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</si>
  <si>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</si>
  <si>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</si>
  <si>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</si>
  <si>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</si>
  <si>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</si>
  <si>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</si>
  <si>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</si>
  <si>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</si>
  <si>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</si>
  <si>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</si>
  <si>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</si>
  <si>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</si>
  <si>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</si>
  <si>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</si>
  <si>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</si>
  <si>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</si>
  <si>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</si>
  <si>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</si>
  <si>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</si>
  <si>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</si>
  <si>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</si>
  <si>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</si>
  <si>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</si>
  <si>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</si>
  <si>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</si>
  <si>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</si>
  <si>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</si>
  <si>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</si>
  <si>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</si>
  <si>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</si>
  <si>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</si>
  <si>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</si>
  <si>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</si>
  <si>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</si>
  <si>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</si>
  <si>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</si>
  <si>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</si>
  <si>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</si>
  <si>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</si>
  <si>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</si>
  <si>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</si>
  <si>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</si>
  <si>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</si>
  <si>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</si>
  <si>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</si>
  <si>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</si>
  <si>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</si>
  <si>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</si>
  <si>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</si>
  <si>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</si>
  <si>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</si>
  <si>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</si>
  <si>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</si>
  <si>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</si>
  <si>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</si>
  <si>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</si>
  <si>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</si>
  <si>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</si>
  <si>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</si>
  <si>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</si>
  <si>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</si>
  <si>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</si>
  <si>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</si>
  <si>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</si>
  <si>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</si>
  <si>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</si>
  <si>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</si>
  <si>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</si>
  <si>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</si>
  <si>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</si>
  <si>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</si>
  <si>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</si>
  <si>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</si>
  <si>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</si>
  <si>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</si>
  <si>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</si>
  <si>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</si>
  <si>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</si>
  <si>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</si>
  <si>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</si>
  <si>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</si>
  <si>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</si>
  <si>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</si>
  <si>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</si>
  <si>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</si>
  <si>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</si>
  <si>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</si>
  <si>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</si>
  <si>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</si>
  <si>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</si>
  <si>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</si>
  <si>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</si>
  <si>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</si>
  <si>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</si>
  <si>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</si>
  <si>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</si>
  <si>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</si>
  <si>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</si>
  <si>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</si>
  <si>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</si>
  <si>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</si>
  <si>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</si>
  <si>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</si>
  <si>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</si>
  <si>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</si>
  <si>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</si>
  <si>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</si>
  <si>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</si>
  <si>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</si>
  <si>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</si>
  <si>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</si>
  <si>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</si>
  <si>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</si>
  <si>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</si>
  <si>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</si>
  <si>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</si>
  <si>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</si>
  <si>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</si>
  <si>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</si>
  <si>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</si>
  <si>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</si>
  <si>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</si>
  <si>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</si>
  <si>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</si>
  <si>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</si>
  <si>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</si>
  <si>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</si>
  <si>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</si>
  <si>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</si>
  <si>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</si>
  <si>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</si>
  <si>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</si>
  <si>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</si>
  <si>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</si>
  <si>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</si>
  <si>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</si>
  <si>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</si>
  <si>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</si>
  <si>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</si>
  <si>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</si>
  <si>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</si>
  <si>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</si>
  <si>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</si>
  <si>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</si>
  <si>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</si>
  <si>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</si>
  <si>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</si>
  <si>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</si>
  <si>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</si>
  <si>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</si>
  <si>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</si>
  <si>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</si>
  <si>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</si>
  <si>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</si>
  <si>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</si>
  <si>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</si>
  <si>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</si>
  <si>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</si>
  <si>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</si>
  <si>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</si>
  <si>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</si>
  <si>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</si>
  <si>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</si>
  <si>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</si>
  <si>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</si>
  <si>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</si>
  <si>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</si>
  <si>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</si>
  <si>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</si>
  <si>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</si>
  <si>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</si>
  <si>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</si>
  <si>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</si>
  <si>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</si>
  <si>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</si>
  <si>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</si>
  <si>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</si>
  <si>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</si>
  <si>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</si>
  <si>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</si>
  <si>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</si>
  <si>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</si>
  <si>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</si>
  <si>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</si>
  <si>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</si>
  <si>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</si>
  <si>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</si>
  <si>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</si>
  <si>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</si>
  <si>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</si>
  <si>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</si>
  <si>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</si>
  <si>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</si>
  <si>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</si>
  <si>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</si>
  <si>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</si>
  <si>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</si>
  <si>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</si>
  <si>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</si>
  <si>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</si>
  <si>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</si>
  <si>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</si>
  <si>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</si>
  <si>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</si>
  <si>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</si>
  <si>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</si>
  <si>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</si>
  <si>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</si>
  <si>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</si>
  <si>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</si>
  <si>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</si>
  <si>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</si>
  <si>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</si>
  <si>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</si>
  <si>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</si>
  <si>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</si>
  <si>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</si>
  <si>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</si>
  <si>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</si>
  <si>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</si>
  <si>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</si>
  <si>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</si>
  <si>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</si>
  <si>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</si>
  <si>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</si>
  <si>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</si>
  <si>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</si>
  <si>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</si>
  <si>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</si>
  <si>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</si>
  <si>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</si>
  <si>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</si>
  <si>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</si>
  <si>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</si>
  <si>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</si>
  <si>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</si>
  <si>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</si>
  <si>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</si>
  <si>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</si>
  <si>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</si>
  <si>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</si>
  <si>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</si>
  <si>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</si>
  <si>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</si>
  <si>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</si>
  <si>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</si>
  <si>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</si>
  <si>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</si>
  <si>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</si>
  <si>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</si>
  <si>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</si>
  <si>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</si>
  <si>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</si>
  <si>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</si>
  <si>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</si>
  <si>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</si>
  <si>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</si>
  <si>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</si>
  <si>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</si>
  <si>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</si>
  <si>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</si>
  <si>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</si>
  <si>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</si>
  <si>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</si>
  <si>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</si>
  <si>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</si>
  <si>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</si>
  <si>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</si>
  <si>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</si>
  <si>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</si>
  <si>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</si>
  <si>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</si>
  <si>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</si>
  <si>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</si>
  <si>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</si>
  <si>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</si>
  <si>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</si>
  <si>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</si>
  <si>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</si>
  <si>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</si>
  <si>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</si>
  <si>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</si>
  <si>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</si>
  <si>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</si>
  <si>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</si>
  <si>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</si>
  <si>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</si>
  <si>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</si>
  <si>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</si>
  <si>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</si>
  <si>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</si>
  <si>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</si>
  <si>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</si>
  <si>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</si>
  <si>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</si>
  <si>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</si>
  <si>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</si>
  <si>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</si>
  <si>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</si>
  <si>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</si>
  <si>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</si>
  <si>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</si>
  <si>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</si>
  <si>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</si>
  <si>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</si>
  <si>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</si>
  <si>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</si>
  <si>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</si>
  <si>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</si>
  <si>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</si>
  <si>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</si>
  <si>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</si>
  <si>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</si>
  <si>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</si>
  <si>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</si>
  <si>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</si>
  <si>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</si>
  <si>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</si>
  <si>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</si>
  <si>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</si>
  <si>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</si>
  <si>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</si>
  <si>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</si>
  <si>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</si>
  <si>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</si>
  <si>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</si>
  <si>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</si>
  <si>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</si>
  <si>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</si>
  <si>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</si>
  <si>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</si>
  <si>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</si>
  <si>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</si>
  <si>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</si>
  <si>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</si>
  <si>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</si>
  <si>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</si>
  <si>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</si>
  <si>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</si>
  <si>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</si>
  <si>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</si>
  <si>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</si>
  <si>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</si>
  <si>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</si>
  <si>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</si>
  <si>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</si>
  <si>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</si>
  <si>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</si>
  <si>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</si>
  <si>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</si>
  <si>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</si>
  <si>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</si>
  <si>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</si>
  <si>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</si>
  <si>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</si>
  <si>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</si>
  <si>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</si>
  <si>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</si>
  <si>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</si>
  <si>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</si>
  <si>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</si>
  <si>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</si>
  <si>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</si>
  <si>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</si>
  <si>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</si>
  <si>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</si>
  <si>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</si>
  <si>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</si>
  <si>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</si>
  <si>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</si>
  <si>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</si>
  <si>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</si>
  <si>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</si>
  <si>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</si>
  <si>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</si>
  <si>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</si>
  <si>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</si>
  <si>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</si>
  <si>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</si>
  <si>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</si>
  <si>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</si>
  <si>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</si>
  <si>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</si>
  <si>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</si>
  <si>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</si>
  <si>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</si>
  <si>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</si>
  <si>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</si>
  <si>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</si>
  <si>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</si>
  <si>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</si>
  <si>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</si>
  <si>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</si>
  <si>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</si>
  <si>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</si>
  <si>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</si>
  <si>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</si>
  <si>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</si>
  <si>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</si>
  <si>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</si>
  <si>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</si>
  <si>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</si>
  <si>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</si>
  <si>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</si>
  <si>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</si>
  <si>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</si>
  <si>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</si>
  <si>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</si>
  <si>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</si>
  <si>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</si>
  <si>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</si>
  <si>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</si>
  <si>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</si>
  <si>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</si>
  <si>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</si>
  <si>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</si>
  <si>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</si>
  <si>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</si>
  <si>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</si>
  <si>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</si>
  <si>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</si>
  <si>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</si>
  <si>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</si>
  <si>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</si>
  <si>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</si>
  <si>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</si>
  <si>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</si>
  <si>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</si>
  <si>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</si>
  <si>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</si>
  <si>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</si>
  <si>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</si>
  <si>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</si>
  <si>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</si>
  <si>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</si>
  <si>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</si>
  <si>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</si>
  <si>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</si>
  <si>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</si>
  <si>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</si>
  <si>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</si>
  <si>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</si>
  <si>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</si>
  <si>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</si>
  <si>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</si>
  <si>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</si>
  <si>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</si>
  <si>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</si>
  <si>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</si>
  <si>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</si>
  <si>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</si>
  <si>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</si>
  <si>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</si>
  <si>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</si>
  <si>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</si>
  <si>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</si>
  <si>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</si>
  <si>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</si>
  <si>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</si>
  <si>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</si>
  <si>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</si>
  <si>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</si>
  <si>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</si>
  <si>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</si>
  <si>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</si>
  <si>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</si>
  <si>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</si>
  <si>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</si>
  <si>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</si>
  <si>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</si>
  <si>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</si>
  <si>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</si>
  <si>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</si>
  <si>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</si>
  <si>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</si>
  <si>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</si>
  <si>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</si>
  <si>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</si>
  <si>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</si>
  <si>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</si>
  <si>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</si>
  <si>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</si>
  <si>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</si>
  <si>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</si>
  <si>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</si>
  <si>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</si>
  <si>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</si>
  <si>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</si>
  <si>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</si>
  <si>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</si>
  <si>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</si>
  <si>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</si>
  <si>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</si>
  <si>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</si>
  <si>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</si>
  <si>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</si>
  <si>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</si>
  <si>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</si>
  <si>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</si>
  <si>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</si>
  <si>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</si>
  <si>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</si>
  <si>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</si>
  <si>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</si>
  <si>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</si>
  <si>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</si>
  <si>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</si>
  <si>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</si>
  <si>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</si>
  <si>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</si>
  <si>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</si>
  <si>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</si>
  <si>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</si>
  <si>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</si>
  <si>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</si>
  <si>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</si>
  <si>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</si>
  <si>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</si>
  <si>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</si>
  <si>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</si>
  <si>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</si>
  <si>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</si>
  <si>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</si>
  <si>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</si>
  <si>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</si>
  <si>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</si>
  <si>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</si>
  <si>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</si>
  <si>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</si>
  <si>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</si>
  <si>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</si>
  <si>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</si>
  <si>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</si>
  <si>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</si>
  <si>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</si>
  <si>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</si>
  <si>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</si>
  <si>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</si>
  <si>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</si>
  <si>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</si>
  <si>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</si>
  <si>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</si>
  <si>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</si>
  <si>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</si>
  <si>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</si>
  <si>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</si>
  <si>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</si>
  <si>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</si>
  <si>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</si>
  <si>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</si>
  <si>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</si>
  <si>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</si>
  <si>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</si>
  <si>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</si>
  <si>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</si>
  <si>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</si>
  <si>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</si>
  <si>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</si>
  <si>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</si>
  <si>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</si>
  <si>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</si>
  <si>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</si>
  <si>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</si>
  <si>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</si>
  <si>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</si>
  <si>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</si>
  <si>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</si>
  <si>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</si>
  <si>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</si>
  <si>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</si>
  <si>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</si>
  <si>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</si>
  <si>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</si>
  <si>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</si>
  <si>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</si>
  <si>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</si>
  <si>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</si>
  <si>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</si>
  <si>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</si>
  <si>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</si>
  <si>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</si>
  <si>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</si>
  <si>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</si>
  <si>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</si>
  <si>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</si>
  <si>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</si>
  <si>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</si>
  <si>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</si>
  <si>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</si>
  <si>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</si>
  <si>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</si>
  <si>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</si>
  <si>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</si>
  <si>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</si>
  <si>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</si>
  <si>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</si>
  <si>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</si>
  <si>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</si>
  <si>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</si>
  <si>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</si>
  <si>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</si>
  <si>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</si>
  <si>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</si>
  <si>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</si>
  <si>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</si>
  <si>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</si>
  <si>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</si>
  <si>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</si>
  <si>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</si>
  <si>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</si>
  <si>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</si>
  <si>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</si>
  <si>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</si>
  <si>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</si>
  <si>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</si>
  <si>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</si>
  <si>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</si>
  <si>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</si>
  <si>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</si>
  <si>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</si>
  <si>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</si>
  <si>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</si>
  <si>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</si>
  <si>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</si>
  <si>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</si>
  <si>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</si>
  <si>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</si>
  <si>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</si>
  <si>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</si>
  <si>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</si>
  <si>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</si>
  <si>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</si>
  <si>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</si>
  <si>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</si>
  <si>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</si>
  <si>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</si>
  <si>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</si>
  <si>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</si>
  <si>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</si>
  <si>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</si>
  <si>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</si>
  <si>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</si>
  <si>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</si>
  <si>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</si>
  <si>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</si>
  <si>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</si>
  <si>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</si>
  <si>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</si>
  <si>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</si>
  <si>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</si>
  <si>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</si>
  <si>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</si>
  <si>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</si>
  <si>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</si>
  <si>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</si>
  <si>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</si>
  <si>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</si>
  <si>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</si>
  <si>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</si>
  <si>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</si>
  <si>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</si>
  <si>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</si>
  <si>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</si>
  <si>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</si>
  <si>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</si>
  <si>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</si>
  <si>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</si>
  <si>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</si>
  <si>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</si>
  <si>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</si>
  <si>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</si>
  <si>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</si>
  <si>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</si>
  <si>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</si>
  <si>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</si>
  <si>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</si>
  <si>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</si>
  <si>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</si>
  <si>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</si>
  <si>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</si>
  <si>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</si>
  <si>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</si>
  <si>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</si>
  <si>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</si>
  <si>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</si>
  <si>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</si>
  <si>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</si>
  <si>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</si>
  <si>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</si>
  <si>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</si>
  <si>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</si>
  <si>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</si>
  <si>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</si>
  <si>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</si>
  <si>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</si>
  <si>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</si>
  <si>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</si>
  <si>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</si>
  <si>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</si>
  <si>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</si>
  <si>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</si>
  <si>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</si>
  <si>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</si>
  <si>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</si>
  <si>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</si>
  <si>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</si>
  <si>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</si>
  <si>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</si>
  <si>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</si>
  <si>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</si>
  <si>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</si>
  <si>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</si>
  <si>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</si>
  <si>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</si>
  <si>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</si>
  <si>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</si>
  <si>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</si>
  <si>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</si>
  <si>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</si>
  <si>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</si>
  <si>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</si>
  <si>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</si>
  <si>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</si>
  <si>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</si>
  <si>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</si>
  <si>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</si>
  <si>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</si>
  <si>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</si>
  <si>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</si>
  <si>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</si>
  <si>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</si>
  <si>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</si>
  <si>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</si>
  <si>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</si>
  <si>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</si>
  <si>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</si>
  <si>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</si>
  <si>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</si>
  <si>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</si>
  <si>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</si>
  <si>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</si>
  <si>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</si>
  <si>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</si>
  <si>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</si>
  <si>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</si>
  <si>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</si>
  <si>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</si>
  <si>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</si>
  <si>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</si>
  <si>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</si>
  <si>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</si>
  <si>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</si>
  <si>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</si>
  <si>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</si>
  <si>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</si>
  <si>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</si>
  <si>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</si>
  <si>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</si>
  <si>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</si>
  <si>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</si>
  <si>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</si>
  <si>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</si>
  <si>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</si>
  <si>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</si>
  <si>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</si>
  <si>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</si>
  <si>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</si>
  <si>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</si>
  <si>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</si>
  <si>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</si>
  <si>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</si>
  <si>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</si>
  <si>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</si>
  <si>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</si>
  <si>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</si>
  <si>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</si>
  <si>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</si>
  <si>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</si>
  <si>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</si>
  <si>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</si>
  <si>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</si>
  <si>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</si>
  <si>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</si>
  <si>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</si>
  <si>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</si>
  <si>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</si>
  <si>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</si>
  <si>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</si>
  <si>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</si>
  <si>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</si>
  <si>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</si>
  <si>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</si>
  <si>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</si>
  <si>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</si>
  <si>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</si>
  <si>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</si>
  <si>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</si>
  <si>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</si>
  <si>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</si>
  <si>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</si>
  <si>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</si>
  <si>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</si>
  <si>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</si>
  <si>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</si>
  <si>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</si>
  <si>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</si>
  <si>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</si>
  <si>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</si>
  <si>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</si>
  <si>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</si>
  <si>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</si>
  <si>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</si>
  <si>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</si>
  <si>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</si>
  <si>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</si>
  <si>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</si>
  <si>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</si>
  <si>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</si>
  <si>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</si>
  <si>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</si>
  <si>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</si>
  <si>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</si>
  <si>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</si>
  <si>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</si>
  <si>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</si>
  <si>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</si>
  <si>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</si>
  <si>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</si>
  <si>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</si>
  <si>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</si>
  <si>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</si>
  <si>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</si>
  <si>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</si>
  <si>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</si>
  <si>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</si>
  <si>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</si>
  <si>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</si>
  <si>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</si>
  <si>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</si>
  <si>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</si>
  <si>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</si>
  <si>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</si>
  <si>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</si>
  <si>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</si>
  <si>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</si>
  <si>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</si>
  <si>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</si>
  <si>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</si>
  <si>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</si>
  <si>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</si>
  <si>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</si>
  <si>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</si>
  <si>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</si>
  <si>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</si>
  <si>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</si>
  <si>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</si>
  <si>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</si>
  <si>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</si>
  <si>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</si>
  <si>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</si>
  <si>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</si>
  <si>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</si>
  <si>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</si>
  <si>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</si>
  <si>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</si>
  <si>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</si>
  <si>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</si>
  <si>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</si>
  <si>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</si>
  <si>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</si>
  <si>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</si>
  <si>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</si>
  <si>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</si>
  <si>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</si>
  <si>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</si>
  <si>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</si>
  <si>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</si>
  <si>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</si>
  <si>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</si>
  <si>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</si>
  <si>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</si>
  <si>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</si>
  <si>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</si>
  <si>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</si>
  <si>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</si>
  <si>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</si>
  <si>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</si>
  <si>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</si>
  <si>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</si>
  <si>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</si>
  <si>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</si>
  <si>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</si>
  <si>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</si>
  <si>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</si>
  <si>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</si>
  <si>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</si>
  <si>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</si>
  <si>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</si>
  <si>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</si>
  <si>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</si>
  <si>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</si>
  <si>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</si>
  <si>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</si>
  <si>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</si>
  <si>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</si>
  <si>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</si>
  <si>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</si>
  <si>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</si>
  <si>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</si>
  <si>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</si>
  <si>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</si>
  <si>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</si>
  <si>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</si>
  <si>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</si>
  <si>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</si>
  <si>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</si>
  <si>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</si>
  <si>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</si>
  <si>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</si>
  <si>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</si>
  <si>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</si>
  <si>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</si>
  <si>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</si>
  <si>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</si>
  <si>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</si>
  <si>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</si>
  <si>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</si>
  <si>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</si>
  <si>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</si>
  <si>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</si>
  <si>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</si>
  <si>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</si>
  <si>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</si>
  <si>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</si>
  <si>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</si>
  <si>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</si>
  <si>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</si>
  <si>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</si>
  <si>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</si>
  <si>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</si>
  <si>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</si>
  <si>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</si>
  <si>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</si>
  <si>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</si>
  <si>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</si>
  <si>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</si>
  <si>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</si>
  <si>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</si>
  <si>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</si>
  <si>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</si>
  <si>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</si>
  <si>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</si>
  <si>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</si>
  <si>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</si>
  <si>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</si>
  <si>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</si>
  <si>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</si>
  <si>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</si>
  <si>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</si>
  <si>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</si>
  <si>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</si>
  <si>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</si>
  <si>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</si>
  <si>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</si>
  <si>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</si>
  <si>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</si>
  <si>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</si>
  <si>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</si>
  <si>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</si>
  <si>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</si>
  <si>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</si>
  <si>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</si>
  <si>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</si>
  <si>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</si>
  <si>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</si>
  <si>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</si>
  <si>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</si>
  <si>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</si>
  <si>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</si>
  <si>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</si>
  <si>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</si>
  <si>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</si>
  <si>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</si>
  <si>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</si>
  <si>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</si>
  <si>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</si>
  <si>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</si>
  <si>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</si>
  <si>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</si>
  <si>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</si>
  <si>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</si>
  <si>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</si>
  <si>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</si>
  <si>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</si>
  <si>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</si>
  <si>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</si>
  <si>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</si>
  <si>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</si>
  <si>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</si>
  <si>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</si>
  <si>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</si>
  <si>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</si>
  <si>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</si>
  <si>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</si>
  <si>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</si>
  <si>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</si>
  <si>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</si>
  <si>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</si>
  <si>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</si>
  <si>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</si>
  <si>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</si>
  <si>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</si>
  <si>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</si>
  <si>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</si>
  <si>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</si>
  <si>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</si>
  <si>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</si>
  <si>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</si>
  <si>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</si>
  <si>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</si>
  <si>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</si>
  <si>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</si>
  <si>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</si>
  <si>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</si>
  <si>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</si>
  <si>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</si>
  <si>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</si>
  <si>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</si>
  <si>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</si>
  <si>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</si>
  <si>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</si>
  <si>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</si>
  <si>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</si>
  <si>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</si>
  <si>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</si>
  <si>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</si>
  <si>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</si>
  <si>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</si>
  <si>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</si>
  <si>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</si>
  <si>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</si>
  <si>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</si>
  <si>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</si>
  <si>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</si>
  <si>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</si>
  <si>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</si>
  <si>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</si>
  <si>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</si>
  <si>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</si>
  <si>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</si>
  <si>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</si>
  <si>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</si>
  <si>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</si>
  <si>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</si>
  <si>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</si>
  <si>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</si>
  <si>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</si>
  <si>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</si>
  <si>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</si>
  <si>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</si>
  <si>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</si>
  <si>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</si>
  <si>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</si>
  <si>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</si>
  <si>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</si>
  <si>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</si>
  <si>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</si>
  <si>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</si>
  <si>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</si>
  <si>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</si>
  <si>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</si>
  <si>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</si>
  <si>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</si>
  <si>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</si>
  <si>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</si>
  <si>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</si>
  <si>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</si>
  <si>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</si>
  <si>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</si>
  <si>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</si>
  <si>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</si>
  <si>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</si>
  <si>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</si>
  <si>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</si>
  <si>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</si>
  <si>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</si>
  <si>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</si>
  <si>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</si>
  <si>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</si>
  <si>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</si>
  <si>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</si>
  <si>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</si>
  <si>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</si>
  <si>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</si>
  <si>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</si>
  <si>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</si>
  <si>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</si>
  <si>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</si>
  <si>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</si>
  <si>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</si>
  <si>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</si>
  <si>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</si>
  <si>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</si>
  <si>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</si>
  <si>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</si>
  <si>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</si>
  <si>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</si>
  <si>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</si>
  <si>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</si>
  <si>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</si>
  <si>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</si>
  <si>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</si>
  <si>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</si>
  <si>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</si>
  <si>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</si>
  <si>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</si>
  <si>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</si>
  <si>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</si>
  <si>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</si>
  <si>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</si>
  <si>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</si>
  <si>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</si>
  <si>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</si>
  <si>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</si>
  <si>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</si>
  <si>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</si>
  <si>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</si>
  <si>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</si>
  <si>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</si>
  <si>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</si>
  <si>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</si>
  <si>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</si>
  <si>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</si>
  <si>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</si>
  <si>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</si>
  <si>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</si>
  <si>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</si>
  <si>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</si>
  <si>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</si>
  <si>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</si>
  <si>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</si>
  <si>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</si>
  <si>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</si>
  <si>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</si>
  <si>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</si>
  <si>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</si>
  <si>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</si>
  <si>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</si>
  <si>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</si>
  <si>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</si>
  <si>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</si>
  <si>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</si>
  <si>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</si>
  <si>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</si>
  <si>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</si>
  <si>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</si>
  <si>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</si>
  <si>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</si>
  <si>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</si>
  <si>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</si>
  <si>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</si>
  <si>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</si>
  <si>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</si>
  <si>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</si>
  <si>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</si>
  <si>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</si>
  <si>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</si>
  <si>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</si>
  <si>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</si>
  <si>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</si>
  <si>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</si>
  <si>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</si>
  <si>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</si>
  <si>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</si>
  <si>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</si>
  <si>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</si>
  <si>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</si>
  <si>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</si>
  <si>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</si>
  <si>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</si>
  <si>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</si>
  <si>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</si>
  <si>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</si>
  <si>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</si>
  <si>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</si>
  <si>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</si>
  <si>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</si>
  <si>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</si>
  <si>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</si>
  <si>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</si>
  <si>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</si>
  <si>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</si>
  <si>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</si>
  <si>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</si>
  <si>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</si>
  <si>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</si>
  <si>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</si>
  <si>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</si>
  <si>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</si>
  <si>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</si>
  <si>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</si>
  <si>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</si>
  <si>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</si>
  <si>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</si>
  <si>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</si>
  <si>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</si>
  <si>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</si>
  <si>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</si>
  <si>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</si>
  <si>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</si>
  <si>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</si>
  <si>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</si>
  <si>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</si>
  <si>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</si>
  <si>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</si>
  <si>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</si>
  <si>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</si>
  <si>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</si>
  <si>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</si>
  <si>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</si>
  <si>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</si>
  <si>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</si>
  <si>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</si>
  <si>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</si>
  <si>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</si>
  <si>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</si>
  <si>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</si>
  <si>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</si>
  <si>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</si>
  <si>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</si>
  <si>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</si>
  <si>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</si>
  <si>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</si>
  <si>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</si>
  <si>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</si>
  <si>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</si>
  <si>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</si>
  <si>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</si>
  <si>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</si>
  <si>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</si>
  <si>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</si>
  <si>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</si>
  <si>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</si>
  <si>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</si>
  <si>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</si>
  <si>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</si>
  <si>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</si>
  <si>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</si>
  <si>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</si>
  <si>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</si>
  <si>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</si>
  <si>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</si>
  <si>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</si>
  <si>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</si>
  <si>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</si>
  <si>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</si>
  <si>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</si>
  <si>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</si>
  <si>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</si>
  <si>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</si>
  <si>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</si>
  <si>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</si>
  <si>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</si>
  <si>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</si>
  <si>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</si>
  <si>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</si>
  <si>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</si>
  <si>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</si>
  <si>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</si>
  <si>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</si>
  <si>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</si>
  <si>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</si>
  <si>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</si>
  <si>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</si>
  <si>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</si>
  <si>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</si>
  <si>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</si>
  <si>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</si>
  <si>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</si>
  <si>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</si>
  <si>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</si>
  <si>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</si>
  <si>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</si>
  <si>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</si>
  <si>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</si>
  <si>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</si>
  <si>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</si>
  <si>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</si>
  <si>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</si>
  <si>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</si>
  <si>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</si>
  <si>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</si>
  <si>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</si>
  <si>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</si>
  <si>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</si>
  <si>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</si>
  <si>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</si>
  <si>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</si>
  <si>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</si>
  <si>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</si>
  <si>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</si>
  <si>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</si>
  <si>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</si>
  <si>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</si>
  <si>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</si>
  <si>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</si>
  <si>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</si>
  <si>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</si>
  <si>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</si>
  <si>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</si>
  <si>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</si>
  <si>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</si>
  <si>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</si>
  <si>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</si>
  <si>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</si>
  <si>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</si>
  <si>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</si>
  <si>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</si>
  <si>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</si>
  <si>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</si>
  <si>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</si>
  <si>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</si>
  <si>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</si>
  <si>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</si>
  <si>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</si>
  <si>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</si>
  <si>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</si>
  <si>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</si>
  <si>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</si>
  <si>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</si>
  <si>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</si>
  <si>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</si>
  <si>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</si>
  <si>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</si>
  <si>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</si>
  <si>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</si>
  <si>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</si>
  <si>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</si>
  <si>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</si>
  <si>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</si>
  <si>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</si>
  <si>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</si>
  <si>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</si>
  <si>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</si>
  <si>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</si>
  <si>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</si>
  <si>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</si>
  <si>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</si>
  <si>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</si>
  <si>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</si>
  <si>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</si>
  <si>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</si>
  <si>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</si>
  <si>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</si>
  <si>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</si>
  <si>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</si>
  <si>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</si>
  <si>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</si>
  <si>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</si>
  <si>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</si>
  <si>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</si>
  <si>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</si>
  <si>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</si>
  <si>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</si>
  <si>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</si>
  <si>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</si>
  <si>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</si>
  <si>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</si>
  <si>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</si>
  <si>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</si>
  <si>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</si>
  <si>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</si>
  <si>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</si>
  <si>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</si>
  <si>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</si>
  <si>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</si>
  <si>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</si>
  <si>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</si>
  <si>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</si>
  <si>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</si>
  <si>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</si>
  <si>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</si>
  <si>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</si>
  <si>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</si>
  <si>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</si>
  <si>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</si>
  <si>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</si>
  <si>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</si>
  <si>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</si>
  <si>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</si>
  <si>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</si>
  <si>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</si>
  <si>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</si>
  <si>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</si>
  <si>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</si>
  <si>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</si>
  <si>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</si>
  <si>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</si>
  <si>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</si>
  <si>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</si>
  <si>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</si>
  <si>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</si>
  <si>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</si>
  <si>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</si>
  <si>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</si>
  <si>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</si>
  <si>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</si>
  <si>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</si>
  <si>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</si>
  <si>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</si>
  <si>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</si>
  <si>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</si>
  <si>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</si>
  <si>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</si>
  <si>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</si>
  <si>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</si>
  <si>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</si>
  <si>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</si>
  <si>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</si>
  <si>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</si>
  <si>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</si>
  <si>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</si>
  <si>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</si>
  <si>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</si>
  <si>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</si>
  <si>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</si>
  <si>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</si>
  <si>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</si>
  <si>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</si>
  <si>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</si>
  <si>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</si>
  <si>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</si>
  <si>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</si>
  <si>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</si>
  <si>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</si>
  <si>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</si>
  <si>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</si>
  <si>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</si>
  <si>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</si>
  <si>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</si>
  <si>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</si>
  <si>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</si>
  <si>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</si>
  <si>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</si>
  <si>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</si>
  <si>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</si>
  <si>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</si>
  <si>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</si>
  <si>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</si>
  <si>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</si>
  <si>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</si>
  <si>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</si>
  <si>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</si>
  <si>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</si>
  <si>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</si>
  <si>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</si>
  <si>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</si>
  <si>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</si>
  <si>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</si>
  <si>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</si>
  <si>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</si>
  <si>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</si>
  <si>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</si>
  <si>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</si>
  <si>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</si>
  <si>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</si>
  <si>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</si>
  <si>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</si>
  <si>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</si>
  <si>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</si>
  <si>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</si>
  <si>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</si>
  <si>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</si>
  <si>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</si>
  <si>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</si>
  <si>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</si>
  <si>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</si>
  <si>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</si>
  <si>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</si>
  <si>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</si>
  <si>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</si>
  <si>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</si>
  <si>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</si>
  <si>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</si>
  <si>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</si>
  <si>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</si>
  <si>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</si>
  <si>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</si>
  <si>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</si>
  <si>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</si>
  <si>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</si>
  <si>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</si>
  <si>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</si>
  <si>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</si>
  <si>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</si>
  <si>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</si>
  <si>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</si>
  <si>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</si>
  <si>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</si>
  <si>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</si>
  <si>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</si>
  <si>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</si>
  <si>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</si>
  <si>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</si>
  <si>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</si>
  <si>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</si>
  <si>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</si>
  <si>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</si>
  <si>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</si>
  <si>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</si>
  <si>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</si>
  <si>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</si>
  <si>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</si>
  <si>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</si>
  <si>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</si>
  <si>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</si>
  <si>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</si>
  <si>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</si>
  <si>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</si>
  <si>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</si>
  <si>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</si>
  <si>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</si>
  <si>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</si>
  <si>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</si>
  <si>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</si>
  <si>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</si>
  <si>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</si>
  <si>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</si>
  <si>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</si>
  <si>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</si>
  <si>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</si>
  <si>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</si>
  <si>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</si>
  <si>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</si>
  <si>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</si>
  <si>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</si>
  <si>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</si>
  <si>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</si>
  <si>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</si>
  <si>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</si>
  <si>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</si>
  <si>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</si>
  <si>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</si>
  <si>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</si>
  <si>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</si>
  <si>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</si>
  <si>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</si>
  <si>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</si>
  <si>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</si>
  <si>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</si>
  <si>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</si>
  <si>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</si>
  <si>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</si>
  <si>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</si>
  <si>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</si>
  <si>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</si>
  <si>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</si>
  <si>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</si>
  <si>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</si>
  <si>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</si>
  <si>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</si>
  <si>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</si>
  <si>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</si>
  <si>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</si>
  <si>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</si>
  <si>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</si>
  <si>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</si>
  <si>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</si>
  <si>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</si>
  <si>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</si>
  <si>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</si>
  <si>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</si>
  <si>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</si>
  <si>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</si>
  <si>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</si>
  <si>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</si>
  <si>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</si>
  <si>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</si>
  <si>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</si>
  <si>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</si>
  <si>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</si>
  <si>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</si>
  <si>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</si>
  <si>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</si>
  <si>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</si>
  <si>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</si>
  <si>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</si>
  <si>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</si>
  <si>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</si>
  <si>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</si>
  <si>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</si>
  <si>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</si>
  <si>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</si>
  <si>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</si>
  <si>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</si>
  <si>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</si>
  <si>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</si>
  <si>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</si>
  <si>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</si>
  <si>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</si>
  <si>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</si>
  <si>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</si>
  <si>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</si>
  <si>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</si>
  <si>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</si>
  <si>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</si>
  <si>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</si>
  <si>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</si>
  <si>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</si>
  <si>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</si>
  <si>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</si>
  <si>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</si>
  <si>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</si>
  <si>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</si>
  <si>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</si>
  <si>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</si>
  <si>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</si>
  <si>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</si>
  <si>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</si>
  <si>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</si>
  <si>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</si>
  <si>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</si>
  <si>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</si>
  <si>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</si>
  <si>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</si>
  <si>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</si>
  <si>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</si>
  <si>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</si>
  <si>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</si>
  <si>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</si>
  <si>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</si>
  <si>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</si>
  <si>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</si>
  <si>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</si>
  <si>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</si>
  <si>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</si>
  <si>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</si>
  <si>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</si>
  <si>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</si>
  <si>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</si>
  <si>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</si>
  <si>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</si>
  <si>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</si>
  <si>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</si>
  <si>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</si>
  <si>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</si>
  <si>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</si>
  <si>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</si>
  <si>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</si>
  <si>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</si>
  <si>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</si>
  <si>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</si>
  <si>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</si>
  <si>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</si>
  <si>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</si>
  <si>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</si>
  <si>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</si>
  <si>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</si>
  <si>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</si>
  <si>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</si>
  <si>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</si>
  <si>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</si>
  <si>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</si>
  <si>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</si>
  <si>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</si>
  <si>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</si>
  <si>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</si>
  <si>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</si>
  <si>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</si>
  <si>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</si>
  <si>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</si>
  <si>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</si>
  <si>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</si>
  <si>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</si>
  <si>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</si>
  <si>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</si>
  <si>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</si>
  <si>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</si>
  <si>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</si>
  <si>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</si>
  <si>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</si>
  <si>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</si>
  <si>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</si>
  <si>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</si>
  <si>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</si>
  <si>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</si>
  <si>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</si>
  <si>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</si>
  <si>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</si>
  <si>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</si>
  <si>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</si>
  <si>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</si>
  <si>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</si>
  <si>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</si>
  <si>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</si>
  <si>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</si>
  <si>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</si>
  <si>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</si>
  <si>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</si>
  <si>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</si>
  <si>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</si>
  <si>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</si>
  <si>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</si>
  <si>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</si>
  <si>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</si>
  <si>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</si>
  <si>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</si>
  <si>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</si>
  <si>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</si>
  <si>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</si>
  <si>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</si>
  <si>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</si>
  <si>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</si>
  <si>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</si>
  <si>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</si>
  <si>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</si>
  <si>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</si>
  <si>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</si>
  <si>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</si>
  <si>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</si>
  <si>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</si>
  <si>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</si>
  <si>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</si>
  <si>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</si>
  <si>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</si>
  <si>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</si>
  <si>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</si>
  <si>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</si>
  <si>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</si>
  <si>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</si>
  <si>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</si>
  <si>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</si>
  <si>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</si>
  <si>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</si>
  <si>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</si>
  <si>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</si>
  <si>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</si>
  <si>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</si>
  <si>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</si>
  <si>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</si>
  <si>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</si>
  <si>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</si>
  <si>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</si>
  <si>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</si>
  <si>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</si>
  <si>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</si>
  <si>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</si>
  <si>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</si>
  <si>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</si>
  <si>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</si>
  <si>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</si>
  <si>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</si>
  <si>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</si>
  <si>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</si>
  <si>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</si>
  <si>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</si>
  <si>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</si>
  <si>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</si>
  <si>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</si>
  <si>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</si>
  <si>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</si>
  <si>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</si>
  <si>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</si>
  <si>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</si>
  <si>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</si>
  <si>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</si>
  <si>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</si>
  <si>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</si>
  <si>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</si>
  <si>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</si>
  <si>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</si>
  <si>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</si>
  <si>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</si>
  <si>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</si>
  <si>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</si>
  <si>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</si>
  <si>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</si>
  <si>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</si>
  <si>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</si>
  <si>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</si>
  <si>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</si>
  <si>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</si>
  <si>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</si>
  <si>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</si>
  <si>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</si>
  <si>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</si>
  <si>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</si>
  <si>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</si>
  <si>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</si>
  <si>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</si>
  <si>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</si>
  <si>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</si>
  <si>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</si>
  <si>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</si>
  <si>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</si>
  <si>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</si>
  <si>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</si>
  <si>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</si>
  <si>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</si>
  <si>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</si>
  <si>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</si>
  <si>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</si>
  <si>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</si>
  <si>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</si>
  <si>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</si>
  <si>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</si>
  <si>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</si>
  <si>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</si>
  <si>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</si>
  <si>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</si>
  <si>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</si>
  <si>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</si>
  <si>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</si>
  <si>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</si>
  <si>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</si>
  <si>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</si>
  <si>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</si>
  <si>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</si>
  <si>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</si>
  <si>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</si>
  <si>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</si>
  <si>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</si>
  <si>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</si>
  <si>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</si>
  <si>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</si>
  <si>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</si>
  <si>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</si>
  <si>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</si>
  <si>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</si>
  <si>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</si>
  <si>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</si>
  <si>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</si>
  <si>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</si>
  <si>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</si>
  <si>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</si>
  <si>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</si>
  <si>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</si>
  <si>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</si>
  <si>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</si>
  <si>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</si>
  <si>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</si>
  <si>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</si>
  <si>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</si>
  <si>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</si>
  <si>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</si>
  <si>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</si>
  <si>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</si>
  <si>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</si>
  <si>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</si>
  <si>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</si>
  <si>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</si>
  <si>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</si>
  <si>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</si>
  <si>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</si>
  <si>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</si>
  <si>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</si>
  <si>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</si>
  <si>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</si>
  <si>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</si>
  <si>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</si>
  <si>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</si>
  <si>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</si>
  <si>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</si>
  <si>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</si>
  <si>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</si>
  <si>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</si>
  <si>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</si>
  <si>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</si>
  <si>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</si>
  <si>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</si>
  <si>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</si>
  <si>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</si>
  <si>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</si>
  <si>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</si>
  <si>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</si>
  <si>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</si>
  <si>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</si>
  <si>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</si>
  <si>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</si>
  <si>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</si>
  <si>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</si>
  <si>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</si>
  <si>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</si>
  <si>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</si>
  <si>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</si>
  <si>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</si>
  <si>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</si>
  <si>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</si>
  <si>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</si>
  <si>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</si>
  <si>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</si>
  <si>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</si>
  <si>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</si>
  <si>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</si>
  <si>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</si>
  <si>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</si>
  <si>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</si>
  <si>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</si>
  <si>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</si>
  <si>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</si>
  <si>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</si>
  <si>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</si>
  <si>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</si>
  <si>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</si>
  <si>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</si>
  <si>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</si>
  <si>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</si>
  <si>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</si>
  <si>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</si>
  <si>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</si>
  <si>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</si>
  <si>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</si>
  <si>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</si>
  <si>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</si>
  <si>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</si>
  <si>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</si>
  <si>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</si>
  <si>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</si>
  <si>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</si>
  <si>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</si>
  <si>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</si>
  <si>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</si>
  <si>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</si>
  <si>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</si>
  <si>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</si>
  <si>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</si>
  <si>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</si>
  <si>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</si>
  <si>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</si>
  <si>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</si>
  <si>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</si>
  <si>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</si>
  <si>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</si>
  <si>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</si>
  <si>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</si>
  <si>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</si>
  <si>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</si>
  <si>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</si>
  <si>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</si>
  <si>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</si>
  <si>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</si>
  <si>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</si>
  <si>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</si>
  <si>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</si>
  <si>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</si>
  <si>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</si>
  <si>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</si>
  <si>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</si>
  <si>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</si>
  <si>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</si>
  <si>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</si>
  <si>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</si>
  <si>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</si>
  <si>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</si>
  <si>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</si>
  <si>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</si>
  <si>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</si>
  <si>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</si>
  <si>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</si>
  <si>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</si>
  <si>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</si>
  <si>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</si>
  <si>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</si>
  <si>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</si>
  <si>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</si>
  <si>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</si>
  <si>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</si>
  <si>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</si>
  <si>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</si>
  <si>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</si>
  <si>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</si>
  <si>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</si>
  <si>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</si>
  <si>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</si>
  <si>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</si>
  <si>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</si>
  <si>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</si>
  <si>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</si>
  <si>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</si>
  <si>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</si>
  <si>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</si>
  <si>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</si>
  <si>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</si>
  <si>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</si>
  <si>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</si>
  <si>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</si>
  <si>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</si>
  <si>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</si>
  <si>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</si>
  <si>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</si>
  <si>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</si>
  <si>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</si>
  <si>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</si>
  <si>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</si>
  <si>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</si>
  <si>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</si>
  <si>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</si>
  <si>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</si>
  <si>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</si>
  <si>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</si>
  <si>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</si>
  <si>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</si>
  <si>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</si>
  <si>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</si>
  <si>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</si>
  <si>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</si>
  <si>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</si>
  <si>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</si>
  <si>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</si>
  <si>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</si>
  <si>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</si>
  <si>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</si>
  <si>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</si>
  <si>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</si>
  <si>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</si>
  <si>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</si>
  <si>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</si>
  <si>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</si>
  <si>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</si>
  <si>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</si>
  <si>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</si>
  <si>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</si>
  <si>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</si>
  <si>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</si>
  <si>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</si>
  <si>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</si>
  <si>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</si>
  <si>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</si>
  <si>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</si>
  <si>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</si>
  <si>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</si>
  <si>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</si>
  <si>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</si>
  <si>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</si>
  <si>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</si>
  <si>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</si>
  <si>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</si>
  <si>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</si>
  <si>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</si>
  <si>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</si>
  <si>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</si>
  <si>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</si>
  <si>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</si>
  <si>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</si>
  <si>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</si>
  <si>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</si>
  <si>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</si>
  <si>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</si>
  <si>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</si>
  <si>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</si>
  <si>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</si>
  <si>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</si>
  <si>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</si>
  <si>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</si>
  <si>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</si>
  <si>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</si>
  <si>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</si>
  <si>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</si>
  <si>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</si>
  <si>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</si>
  <si>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</si>
  <si>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</si>
  <si>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</si>
  <si>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</si>
  <si>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</si>
  <si>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</si>
  <si>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</si>
  <si>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</si>
  <si>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</si>
  <si>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</si>
  <si>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</si>
  <si>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</si>
  <si>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</si>
  <si>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</si>
  <si>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</si>
  <si>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</si>
  <si>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</si>
  <si>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</si>
  <si>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</si>
  <si>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</si>
  <si>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</si>
  <si>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</si>
  <si>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</si>
  <si>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</si>
  <si>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</si>
  <si>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</si>
  <si>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</si>
  <si>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</si>
  <si>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</si>
  <si>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</si>
  <si>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</si>
  <si>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</si>
  <si>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</si>
  <si>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</si>
  <si>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</si>
  <si>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</si>
  <si>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</si>
  <si>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</si>
  <si>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</si>
  <si>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</si>
  <si>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</si>
  <si>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</si>
  <si>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</si>
  <si>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</si>
  <si>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</si>
  <si>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</si>
  <si>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</si>
  <si>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</si>
  <si>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</si>
  <si>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</si>
  <si>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</si>
  <si>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</si>
  <si>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</si>
  <si>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</si>
  <si>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</si>
  <si>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</si>
  <si>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</si>
  <si>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</si>
  <si>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</si>
  <si>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</si>
  <si>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</si>
  <si>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</si>
  <si>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</si>
  <si>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</si>
  <si>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</si>
  <si>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</si>
  <si>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</si>
  <si>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</si>
  <si>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</si>
  <si>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</si>
  <si>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</si>
  <si>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</si>
  <si>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</si>
  <si>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</si>
  <si>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</si>
  <si>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</si>
  <si>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</si>
  <si>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</si>
  <si>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</si>
  <si>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</si>
  <si>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</si>
  <si>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</si>
  <si>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</si>
  <si>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</si>
  <si>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</si>
  <si>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</si>
  <si>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</si>
  <si>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</si>
  <si>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</si>
  <si>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</si>
  <si>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</si>
  <si>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</si>
  <si>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</si>
  <si>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</si>
  <si>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</si>
  <si>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</si>
  <si>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</si>
  <si>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</si>
  <si>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</si>
  <si>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</si>
  <si>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</si>
  <si>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</si>
  <si>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</si>
  <si>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</si>
  <si>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</si>
  <si>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</si>
  <si>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</si>
  <si>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</si>
  <si>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</si>
  <si>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</si>
  <si>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</si>
  <si>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</si>
  <si>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</si>
  <si>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</si>
  <si>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</si>
  <si>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</si>
  <si>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</si>
  <si>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</si>
  <si>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</si>
  <si>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</si>
  <si>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</si>
  <si>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</si>
  <si>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</si>
  <si>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</si>
  <si>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</si>
  <si>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</si>
  <si>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</si>
  <si>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</si>
  <si>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</si>
  <si>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</si>
  <si>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</si>
  <si>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</si>
  <si>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</si>
  <si>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</si>
  <si>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</si>
  <si>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</si>
  <si>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</si>
  <si>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</si>
  <si>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</si>
  <si>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</si>
  <si>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</si>
  <si>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</si>
  <si>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</si>
  <si>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</si>
  <si>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</si>
  <si>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</si>
  <si>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</si>
  <si>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</si>
  <si>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</si>
  <si>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</si>
  <si>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</si>
  <si>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</si>
  <si>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</si>
  <si>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</si>
  <si>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</si>
  <si>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</si>
  <si>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</si>
  <si>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</si>
  <si>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</si>
  <si>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</si>
  <si>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</si>
  <si>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</si>
  <si>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</si>
  <si>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</si>
  <si>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</si>
  <si>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</si>
  <si>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</si>
  <si>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</si>
  <si>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</si>
  <si>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</si>
  <si>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</si>
  <si>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</si>
  <si>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</si>
  <si>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</si>
  <si>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</si>
  <si>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</si>
  <si>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</si>
  <si>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</si>
  <si>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</si>
  <si>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</si>
  <si>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</si>
  <si>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</si>
  <si>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</si>
  <si>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</si>
  <si>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</si>
  <si>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</si>
  <si>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</si>
  <si>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</si>
  <si>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</si>
  <si>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</si>
  <si>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</si>
  <si>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</si>
  <si>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</si>
  <si>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</si>
  <si>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</si>
  <si>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</si>
  <si>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</si>
  <si>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</si>
  <si>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</si>
  <si>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</si>
  <si>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</si>
  <si>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</si>
  <si>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</si>
  <si>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</si>
  <si>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</si>
  <si>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</si>
  <si>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</si>
  <si>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</si>
  <si>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</si>
  <si>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</si>
  <si>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</si>
  <si>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</si>
  <si>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</si>
  <si>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</si>
  <si>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</si>
  <si>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</si>
  <si>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</si>
  <si>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</si>
  <si>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</si>
  <si>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</si>
  <si>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</si>
  <si>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</si>
  <si>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</si>
  <si>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</si>
  <si>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</si>
  <si>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</si>
  <si>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</si>
  <si>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</si>
  <si>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</si>
  <si>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</si>
  <si>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</si>
  <si>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</si>
  <si>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</si>
  <si>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</si>
  <si>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</si>
  <si>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</si>
  <si>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</si>
  <si>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</si>
  <si>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</si>
  <si>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</si>
  <si>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</si>
  <si>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</si>
  <si>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</si>
  <si>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</si>
  <si>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</si>
  <si>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</si>
  <si>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</si>
  <si>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</si>
  <si>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</si>
  <si>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</si>
  <si>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</si>
  <si>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</si>
  <si>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</si>
  <si>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</si>
  <si>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</si>
  <si>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</si>
  <si>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</si>
  <si>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</si>
  <si>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</si>
  <si>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</si>
  <si>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</si>
  <si>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</si>
  <si>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</si>
  <si>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</si>
  <si>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</si>
  <si>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</si>
  <si>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</si>
  <si>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</si>
  <si>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</si>
  <si>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</si>
  <si>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</si>
  <si>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</si>
  <si>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</si>
  <si>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</si>
  <si>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</si>
  <si>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</si>
  <si>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</si>
  <si>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</si>
  <si>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</si>
  <si>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</si>
  <si>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</si>
  <si>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</si>
  <si>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</si>
  <si>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</si>
  <si>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</si>
  <si>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</si>
  <si>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</si>
  <si>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</si>
  <si>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</si>
  <si>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</si>
  <si>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</si>
  <si>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</si>
  <si>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</si>
  <si>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</si>
  <si>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</si>
  <si>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</si>
  <si>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</si>
  <si>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</si>
  <si>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</si>
  <si>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</si>
  <si>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</si>
  <si>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</si>
  <si>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</si>
  <si>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</si>
  <si>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</si>
  <si>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</si>
  <si>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</si>
  <si>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</si>
  <si>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</si>
  <si>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</si>
  <si>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</si>
  <si>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</si>
  <si>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</si>
  <si>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</si>
  <si>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</si>
  <si>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</si>
  <si>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</si>
  <si>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</si>
  <si>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</si>
  <si>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</si>
  <si>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</si>
  <si>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</si>
  <si>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</si>
  <si>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</si>
  <si>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</si>
  <si>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</si>
  <si>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</si>
  <si>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</si>
  <si>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</si>
  <si>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</si>
  <si>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</si>
  <si>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</si>
  <si>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</si>
  <si>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</si>
  <si>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</si>
  <si>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</si>
  <si>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</si>
  <si>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</si>
  <si>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</si>
  <si>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</si>
  <si>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</si>
  <si>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</si>
  <si>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</si>
  <si>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</si>
  <si>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</si>
  <si>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</si>
  <si>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</si>
  <si>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</si>
  <si>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</si>
  <si>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</si>
  <si>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</si>
  <si>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</si>
  <si>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</si>
  <si>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</si>
  <si>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</si>
  <si>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</si>
  <si>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</si>
  <si>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</si>
  <si>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</si>
  <si>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</si>
  <si>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</si>
  <si>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</si>
  <si>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</si>
  <si>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</si>
  <si>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</si>
  <si>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</si>
  <si>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</si>
  <si>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</si>
  <si>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</si>
  <si>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</si>
  <si>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</si>
  <si>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</si>
  <si>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</si>
  <si>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</si>
  <si>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</si>
  <si>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</si>
  <si>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</si>
  <si>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</si>
  <si>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</si>
  <si>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</si>
  <si>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</si>
  <si>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</si>
  <si>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</si>
  <si>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</si>
  <si>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</si>
  <si>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</si>
  <si>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</si>
  <si>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</si>
  <si>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</si>
  <si>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</si>
  <si>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</si>
  <si>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</si>
  <si>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</si>
  <si>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</si>
  <si>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</si>
  <si>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</si>
  <si>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</si>
  <si>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</si>
  <si>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</si>
  <si>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</si>
  <si>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</si>
  <si>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</si>
  <si>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</si>
  <si>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</si>
  <si>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</si>
  <si>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</si>
  <si>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</si>
  <si>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</si>
  <si>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</si>
  <si>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</si>
  <si>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</si>
  <si>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</si>
  <si>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</si>
  <si>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</si>
  <si>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</si>
  <si>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</si>
  <si>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</si>
  <si>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</si>
  <si>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</si>
  <si>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</si>
  <si>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</si>
  <si>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</si>
  <si>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</si>
  <si>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</si>
  <si>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</si>
  <si>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</si>
  <si>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</si>
  <si>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</si>
  <si>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</si>
  <si>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</si>
  <si>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</si>
  <si>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</si>
  <si>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</si>
  <si>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</si>
  <si>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</si>
  <si>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</si>
  <si>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</si>
  <si>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</si>
  <si>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</si>
  <si>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</si>
  <si>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</si>
  <si>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</si>
  <si>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</si>
  <si>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</si>
  <si>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</si>
  <si>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</si>
  <si>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</si>
  <si>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</si>
  <si>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</si>
  <si>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</si>
  <si>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</si>
  <si>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</si>
  <si>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</si>
  <si>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</si>
  <si>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</si>
  <si>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</si>
  <si>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</si>
  <si>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</si>
  <si>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</si>
  <si>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</si>
  <si>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</si>
  <si>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</si>
  <si>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</si>
  <si>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</si>
  <si>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</si>
  <si>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</si>
  <si>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</si>
  <si>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</si>
  <si>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</si>
  <si>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</si>
  <si>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</si>
  <si>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</si>
  <si>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</si>
  <si>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</si>
  <si>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</si>
  <si>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</si>
  <si>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</si>
  <si>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</si>
  <si>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</si>
  <si>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</si>
  <si>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</si>
  <si>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</si>
  <si>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</si>
  <si>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</si>
  <si>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</si>
  <si>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</si>
  <si>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</si>
  <si>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</si>
  <si>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</si>
  <si>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</si>
  <si>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</si>
  <si>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</si>
  <si>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</si>
  <si>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</si>
  <si>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</si>
  <si>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</si>
  <si>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</si>
  <si>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</si>
  <si>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</si>
  <si>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</si>
  <si>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</si>
  <si>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</si>
  <si>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</si>
  <si>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</si>
  <si>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</si>
  <si>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</si>
  <si>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</si>
  <si>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</si>
  <si>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</si>
  <si>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</si>
  <si>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</si>
  <si>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</si>
  <si>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</si>
  <si>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</si>
  <si>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</si>
  <si>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</si>
  <si>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</si>
  <si>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</si>
  <si>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</si>
  <si>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</si>
  <si>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</si>
  <si>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</si>
  <si>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</si>
  <si>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</si>
  <si>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</si>
  <si>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</si>
  <si>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</si>
  <si>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</si>
  <si>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</si>
  <si>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</si>
  <si>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</si>
  <si>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</si>
  <si>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</si>
  <si>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</si>
  <si>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</si>
  <si>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</si>
  <si>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</si>
  <si>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</si>
  <si>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</si>
  <si>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</si>
  <si>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</si>
  <si>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</si>
  <si>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</si>
  <si>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</si>
  <si>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</si>
  <si>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</si>
  <si>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</si>
  <si>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</si>
  <si>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</si>
  <si>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</si>
  <si>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</si>
  <si>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</si>
  <si>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</si>
  <si>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</si>
  <si>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</si>
  <si>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</si>
  <si>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</si>
  <si>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</si>
  <si>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</si>
  <si>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</si>
  <si>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</si>
  <si>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</si>
  <si>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</si>
  <si>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</si>
  <si>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</si>
  <si>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</si>
  <si>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</si>
  <si>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</si>
  <si>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</si>
  <si>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</si>
  <si>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</si>
  <si>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</si>
  <si>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</si>
  <si>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</si>
  <si>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</si>
  <si>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</si>
  <si>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</si>
  <si>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</si>
  <si>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</si>
  <si>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</si>
  <si>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</si>
  <si>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</si>
  <si>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</si>
  <si>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</si>
  <si>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</si>
  <si>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</si>
  <si>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</si>
  <si>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</si>
  <si>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</si>
  <si>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</si>
  <si>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</si>
  <si>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</si>
  <si>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</si>
  <si>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</si>
  <si>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</si>
  <si>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</si>
  <si>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</si>
  <si>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</si>
  <si>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</si>
  <si>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</si>
  <si>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</si>
  <si>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</si>
  <si>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</si>
  <si>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</si>
  <si>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</si>
  <si>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</si>
  <si>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</si>
  <si>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</si>
  <si>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</si>
  <si>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</si>
  <si>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</si>
  <si>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</si>
  <si>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</si>
  <si>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</si>
  <si>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</si>
  <si>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</si>
  <si>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</si>
  <si>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</si>
  <si>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</si>
  <si>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</si>
  <si>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</si>
  <si>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</si>
  <si>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</si>
  <si>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</si>
  <si>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</si>
  <si>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</si>
  <si>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</si>
  <si>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</si>
  <si>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</si>
  <si>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</si>
  <si>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</si>
  <si>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</si>
  <si>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</si>
  <si>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</si>
  <si>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</si>
  <si>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</si>
  <si>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</si>
  <si>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</si>
  <si>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</si>
  <si>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</si>
  <si>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</si>
  <si>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</si>
  <si>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</si>
  <si>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</si>
  <si>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</si>
  <si>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</si>
  <si>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</si>
  <si>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</si>
  <si>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</si>
  <si>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</si>
  <si>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</si>
  <si>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</si>
  <si>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</si>
  <si>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</si>
  <si>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</si>
  <si>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</si>
  <si>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</si>
  <si>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</si>
  <si>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</si>
  <si>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</si>
  <si>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</si>
  <si>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</si>
  <si>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</si>
  <si>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</si>
  <si>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</si>
  <si>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</si>
  <si>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</si>
  <si>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</si>
  <si>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</si>
  <si>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</si>
  <si>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</si>
  <si>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</si>
  <si>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</si>
  <si>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</si>
  <si>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</si>
  <si>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</si>
  <si>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</si>
  <si>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</si>
  <si>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</si>
  <si>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</si>
  <si>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</si>
  <si>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</si>
  <si>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</si>
  <si>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</si>
  <si>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</si>
  <si>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</si>
  <si>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</si>
  <si>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</si>
  <si>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</si>
  <si>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</si>
  <si>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</si>
  <si>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</si>
  <si>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</si>
  <si>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</si>
  <si>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</si>
  <si>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</si>
  <si>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</si>
  <si>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</si>
  <si>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</si>
  <si>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</si>
  <si>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</si>
  <si>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</si>
  <si>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</si>
  <si>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</si>
  <si>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</si>
  <si>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</si>
  <si>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</si>
  <si>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</si>
  <si>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</si>
  <si>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</si>
  <si>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</si>
  <si>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</si>
  <si>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</si>
  <si>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</si>
  <si>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</si>
  <si>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</si>
  <si>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</si>
  <si>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</si>
  <si>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</si>
  <si>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</si>
  <si>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</si>
  <si>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</si>
  <si>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</si>
  <si>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</si>
  <si>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</si>
  <si>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</si>
  <si>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</si>
  <si>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</si>
  <si>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</si>
  <si>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</si>
  <si>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</si>
  <si>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</si>
  <si>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</si>
  <si>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</si>
  <si>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</si>
  <si>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</si>
  <si>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</si>
  <si>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</si>
  <si>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</si>
  <si>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</si>
  <si>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</si>
  <si>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</si>
  <si>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</si>
  <si>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</si>
  <si>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</si>
  <si>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</si>
  <si>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</si>
  <si>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</si>
  <si>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</si>
  <si>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</si>
  <si>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</si>
  <si>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</si>
  <si>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</si>
  <si>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</si>
  <si>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</si>
  <si>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</si>
  <si>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</si>
  <si>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</si>
  <si>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</si>
  <si>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</si>
  <si>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</si>
  <si>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</si>
  <si>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</si>
  <si>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</si>
  <si>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</si>
  <si>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</si>
  <si>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</si>
  <si>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</si>
  <si>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</si>
  <si>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</si>
  <si>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</si>
  <si>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</si>
  <si>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</si>
  <si>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</si>
  <si>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</si>
  <si>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</si>
  <si>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</si>
  <si>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</si>
  <si>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</si>
  <si>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</si>
  <si>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</si>
  <si>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</si>
  <si>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</si>
  <si>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</si>
  <si>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</si>
  <si>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</si>
  <si>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</si>
  <si>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</si>
  <si>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</si>
  <si>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</si>
  <si>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</si>
  <si>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</si>
  <si>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</si>
  <si>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</si>
  <si>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</si>
  <si>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</si>
  <si>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</si>
  <si>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</si>
  <si>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</si>
  <si>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</si>
  <si>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</si>
  <si>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</si>
  <si>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</si>
  <si>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</si>
  <si>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</si>
  <si>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</si>
  <si>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</si>
  <si>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</si>
  <si>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</si>
  <si>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</si>
  <si>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</si>
  <si>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</si>
  <si>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</si>
  <si>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</si>
  <si>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</si>
  <si>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</si>
  <si>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</si>
  <si>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</si>
  <si>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</si>
  <si>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</si>
  <si>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</si>
  <si>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</si>
  <si>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</si>
  <si>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</si>
  <si>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</si>
  <si>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</si>
  <si>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</si>
  <si>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</si>
  <si>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</si>
  <si>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</si>
  <si>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</si>
  <si>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</si>
  <si>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</si>
  <si>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</si>
  <si>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</si>
  <si>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</si>
  <si>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</si>
  <si>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</si>
  <si>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</si>
  <si>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</si>
  <si>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</si>
  <si>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</si>
  <si>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</si>
  <si>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</si>
  <si>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</si>
  <si>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</si>
  <si>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</si>
  <si>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</si>
  <si>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</si>
  <si>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</si>
  <si>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</si>
  <si>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</si>
  <si>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</si>
  <si>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</si>
  <si>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</si>
  <si>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</si>
  <si>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</si>
  <si>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</si>
  <si>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</si>
  <si>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</si>
  <si>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</si>
  <si>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</si>
  <si>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</si>
  <si>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</si>
  <si>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</si>
  <si>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</si>
  <si>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</si>
  <si>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</si>
  <si>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</si>
  <si>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</si>
  <si>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</si>
  <si>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</si>
  <si>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</si>
  <si>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</si>
  <si>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</si>
  <si>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</si>
  <si>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</si>
  <si>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</si>
  <si>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</si>
  <si>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</si>
  <si>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</si>
  <si>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</si>
  <si>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</si>
  <si>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</si>
  <si>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</si>
  <si>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</si>
  <si>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</si>
  <si>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</si>
  <si>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</si>
  <si>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</si>
  <si>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</si>
  <si>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</si>
  <si>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</si>
  <si>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</si>
  <si>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</si>
  <si>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</si>
  <si>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</si>
  <si>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</si>
  <si>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</si>
  <si>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</si>
  <si>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</si>
  <si>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</si>
  <si>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</si>
  <si>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</si>
  <si>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</si>
  <si>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</si>
  <si>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</si>
  <si>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</si>
  <si>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</si>
  <si>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</si>
  <si>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</si>
  <si>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</si>
  <si>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</si>
  <si>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</si>
  <si>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</si>
  <si>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</si>
  <si>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</si>
  <si>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</si>
  <si>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</si>
  <si>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</si>
  <si>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</si>
  <si>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</si>
  <si>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</si>
  <si>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</si>
  <si>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</si>
  <si>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</si>
  <si>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</si>
  <si>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</si>
  <si>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</si>
  <si>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</si>
  <si>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</si>
  <si>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</si>
  <si>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</si>
  <si>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</si>
  <si>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</si>
  <si>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</si>
  <si>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</si>
  <si>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</si>
  <si>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</si>
  <si>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</si>
  <si>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</si>
  <si>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</si>
  <si>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</si>
  <si>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</si>
  <si>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</si>
  <si>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</si>
  <si>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</si>
  <si>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</si>
  <si>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</si>
  <si>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</si>
  <si>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</si>
  <si>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</si>
  <si>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</si>
  <si>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</si>
  <si>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</si>
  <si>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</si>
  <si>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</si>
  <si>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</si>
  <si>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</si>
  <si>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</si>
  <si>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</si>
  <si>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</si>
  <si>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</si>
  <si>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</si>
  <si>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</si>
  <si>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</si>
  <si>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</si>
  <si>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</si>
  <si>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</si>
  <si>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</si>
  <si>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</si>
  <si>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</si>
  <si>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</si>
  <si>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</si>
  <si>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</si>
  <si>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</si>
  <si>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</si>
  <si>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</si>
  <si>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</si>
  <si>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</si>
  <si>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</si>
  <si>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</si>
  <si>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</si>
  <si>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</si>
  <si>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</si>
  <si>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</si>
  <si>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</si>
  <si>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</si>
  <si>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</si>
  <si>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</si>
  <si>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</si>
  <si>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</si>
  <si>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</si>
  <si>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</si>
  <si>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</si>
  <si>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</si>
  <si>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</si>
  <si>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</si>
  <si>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</si>
  <si>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</si>
  <si>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</si>
  <si>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</si>
  <si>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</si>
  <si>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</si>
  <si>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</si>
  <si>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</si>
  <si>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</si>
  <si>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</si>
  <si>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</si>
  <si>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</si>
  <si>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</si>
  <si>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</si>
  <si>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</si>
  <si>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</si>
  <si>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</si>
  <si>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</si>
  <si>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</si>
  <si>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</si>
  <si>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</si>
  <si>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</si>
  <si>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</si>
  <si>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</si>
  <si>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</si>
  <si>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</si>
  <si>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</si>
  <si>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</si>
  <si>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</si>
  <si>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</si>
  <si>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</si>
  <si>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</si>
  <si>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</si>
  <si>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</si>
  <si>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</si>
  <si>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</si>
  <si>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</si>
  <si>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</si>
  <si>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</si>
  <si>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</si>
  <si>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</si>
  <si>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</si>
  <si>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</si>
  <si>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</si>
  <si>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</si>
  <si>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</si>
  <si>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</si>
  <si>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</si>
  <si>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</si>
  <si>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</si>
  <si>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</si>
  <si>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</si>
  <si>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</si>
  <si>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</si>
  <si>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</si>
  <si>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</si>
  <si>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</si>
  <si>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</si>
  <si>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</si>
  <si>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</si>
  <si>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</si>
  <si>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</si>
  <si>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</si>
  <si>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</si>
  <si>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</si>
  <si>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</si>
  <si>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</si>
  <si>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</si>
  <si>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</si>
  <si>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</si>
  <si>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</si>
  <si>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</si>
  <si>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</si>
  <si>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</si>
  <si>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</si>
  <si>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</si>
  <si>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</si>
  <si>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</si>
  <si>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</si>
  <si>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</si>
  <si>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</si>
  <si>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</si>
  <si>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</si>
  <si>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</si>
  <si>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</si>
  <si>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</si>
  <si>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</si>
  <si>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</si>
  <si>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</si>
  <si>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</si>
  <si>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</si>
  <si>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</si>
  <si>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</si>
  <si>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</si>
  <si>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</si>
  <si>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</si>
  <si>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</si>
  <si>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</si>
  <si>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</si>
  <si>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</si>
  <si>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</si>
  <si>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</si>
  <si>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</si>
  <si>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</si>
  <si>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</si>
  <si>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</si>
  <si>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</si>
  <si>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</si>
  <si>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</si>
  <si>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</si>
  <si>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</si>
  <si>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</si>
  <si>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</si>
  <si>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</si>
  <si>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</si>
  <si>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</si>
  <si>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</si>
  <si>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</si>
  <si>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</si>
  <si>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</si>
  <si>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</si>
  <si>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</si>
  <si>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</si>
  <si>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</si>
  <si>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</si>
  <si>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</si>
  <si>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</si>
  <si>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</si>
  <si>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</si>
  <si>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</si>
  <si>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</si>
  <si>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</si>
  <si>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</si>
  <si>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</si>
  <si>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</si>
  <si>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</si>
  <si>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</si>
  <si>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</si>
  <si>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</si>
  <si>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</si>
  <si>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</si>
  <si>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</si>
  <si>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</si>
  <si>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</si>
  <si>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</si>
  <si>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</si>
  <si>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</si>
  <si>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</si>
  <si>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</si>
  <si>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</si>
  <si>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</si>
  <si>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</si>
  <si>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</si>
  <si>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</si>
  <si>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</si>
  <si>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</si>
  <si>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</si>
  <si>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</si>
  <si>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</si>
  <si>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</si>
  <si>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</si>
  <si>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</si>
  <si>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</si>
  <si>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</si>
  <si>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</si>
  <si>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</si>
  <si>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</si>
  <si>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</si>
  <si>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</si>
  <si>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</si>
  <si>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</si>
  <si>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</si>
  <si>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</si>
  <si>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</si>
  <si>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</si>
  <si>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</si>
  <si>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</si>
  <si>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</si>
  <si>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</si>
  <si>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</si>
  <si>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</si>
  <si>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</si>
  <si>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</si>
  <si>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</si>
  <si>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</si>
  <si>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</si>
  <si>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</si>
  <si>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</si>
  <si>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</si>
  <si>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</si>
  <si>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</si>
  <si>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</si>
  <si>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</si>
  <si>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</si>
  <si>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</si>
  <si>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</si>
  <si>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</si>
  <si>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</si>
  <si>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</si>
  <si>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</si>
  <si>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</si>
  <si>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</si>
  <si>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</si>
  <si>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</si>
  <si>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</si>
  <si>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</si>
  <si>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</si>
  <si>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</si>
  <si>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</si>
  <si>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</si>
  <si>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</si>
  <si>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</si>
  <si>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</si>
  <si>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</si>
  <si>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</si>
  <si>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</si>
  <si>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</si>
  <si>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</si>
  <si>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</si>
  <si>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</si>
  <si>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</si>
  <si>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</si>
  <si>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</si>
  <si>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</si>
  <si>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</si>
  <si>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</si>
  <si>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</si>
  <si>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</si>
  <si>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</si>
  <si>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</si>
  <si>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</si>
  <si>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</si>
  <si>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</si>
  <si>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</si>
  <si>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</si>
  <si>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</si>
  <si>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</si>
  <si>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</si>
  <si>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</si>
  <si>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</si>
  <si>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</si>
  <si>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</si>
  <si>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</si>
  <si>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</si>
  <si>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</si>
  <si>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</si>
  <si>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</si>
  <si>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</si>
  <si>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</si>
  <si>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</si>
  <si>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</si>
  <si>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</si>
  <si>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</si>
  <si>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</si>
  <si>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</si>
  <si>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</si>
  <si>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</si>
  <si>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</si>
  <si>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</si>
  <si>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</si>
  <si>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</si>
  <si>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</si>
  <si>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</si>
  <si>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</si>
  <si>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</si>
  <si>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</si>
  <si>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</si>
  <si>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</si>
  <si>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</si>
  <si>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</si>
  <si>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</si>
  <si>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</si>
  <si>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</si>
  <si>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</si>
  <si>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</si>
  <si>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</si>
  <si>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</si>
  <si>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</si>
  <si>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</si>
  <si>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</si>
  <si>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</si>
  <si>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</si>
  <si>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</si>
  <si>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</si>
  <si>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</si>
  <si>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</si>
  <si>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</si>
  <si>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</si>
  <si>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</si>
  <si>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</si>
  <si>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</si>
  <si>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</si>
  <si>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</si>
  <si>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</si>
  <si>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</si>
  <si>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</si>
  <si>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</si>
  <si>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</si>
  <si>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</si>
  <si>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</si>
  <si>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</si>
  <si>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</si>
  <si>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</si>
  <si>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</si>
  <si>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</si>
  <si>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</si>
  <si>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</si>
  <si>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</si>
  <si>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</si>
  <si>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</si>
  <si>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</si>
  <si>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</si>
  <si>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</si>
  <si>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</si>
  <si>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</si>
  <si>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</si>
  <si>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</si>
  <si>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</si>
  <si>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</si>
  <si>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</si>
  <si>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</si>
  <si>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</si>
  <si>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</si>
  <si>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</si>
  <si>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</si>
  <si>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</si>
  <si>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</si>
  <si>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</si>
  <si>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</si>
  <si>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</si>
  <si>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</si>
  <si>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</si>
  <si>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</si>
  <si>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</si>
  <si>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</si>
  <si>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</si>
  <si>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</si>
  <si>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</si>
  <si>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</si>
  <si>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</si>
  <si>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</si>
  <si>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</si>
  <si>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</si>
  <si>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</si>
  <si>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</si>
  <si>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</si>
  <si>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</si>
  <si>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</si>
  <si>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</si>
  <si>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</si>
  <si>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</si>
  <si>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</si>
  <si>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</si>
  <si>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</si>
  <si>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</si>
  <si>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</si>
  <si>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</si>
  <si>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</si>
  <si>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</si>
  <si>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</si>
  <si>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</si>
  <si>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</si>
  <si>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</si>
  <si>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</si>
  <si>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</si>
  <si>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</si>
  <si>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</si>
  <si>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</si>
  <si>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</si>
  <si>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</si>
  <si>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</si>
  <si>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</si>
  <si>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</si>
  <si>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</si>
  <si>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</si>
  <si>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</si>
  <si>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</si>
  <si>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</si>
  <si>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</si>
  <si>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</si>
  <si>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</si>
  <si>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</si>
  <si>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</si>
  <si>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</si>
  <si>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</si>
  <si>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</si>
  <si>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</si>
  <si>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</si>
  <si>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</si>
  <si>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</si>
  <si>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</si>
  <si>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</si>
  <si>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</si>
  <si>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</si>
  <si>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</si>
  <si>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</si>
  <si>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</si>
  <si>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</si>
  <si>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</si>
  <si>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</si>
  <si>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</si>
  <si>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</si>
  <si>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</si>
  <si>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</si>
  <si>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</si>
  <si>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</si>
  <si>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</si>
  <si>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</si>
  <si>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</si>
  <si>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</si>
  <si>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</si>
  <si>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</si>
  <si>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</si>
  <si>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</si>
  <si>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</si>
  <si>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</si>
  <si>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</si>
  <si>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</si>
  <si>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</si>
  <si>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</si>
  <si>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</si>
  <si>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</si>
  <si>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</si>
  <si>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</si>
  <si>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</si>
  <si>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</si>
  <si>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</si>
  <si>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</si>
  <si>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</si>
  <si>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</si>
  <si>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</si>
  <si>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</si>
  <si>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</si>
  <si>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</si>
  <si>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</si>
  <si>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</si>
  <si>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</si>
  <si>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</si>
  <si>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</si>
  <si>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</si>
  <si>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</si>
  <si>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</si>
  <si>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</si>
  <si>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</si>
  <si>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</si>
  <si>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</si>
  <si>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</si>
  <si>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</si>
  <si>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</si>
  <si>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</si>
  <si>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</si>
  <si>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</si>
  <si>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</si>
  <si>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</si>
  <si>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</si>
  <si>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</si>
  <si>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</si>
  <si>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</si>
  <si>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</si>
  <si>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</si>
  <si>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</si>
  <si>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</si>
  <si>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</si>
  <si>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</si>
  <si>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</si>
  <si>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</si>
  <si>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</si>
  <si>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</si>
  <si>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</si>
  <si>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</si>
  <si>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</si>
  <si>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</si>
  <si>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</si>
  <si>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</si>
  <si>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</si>
  <si>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</si>
  <si>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</si>
  <si>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</si>
  <si>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</si>
  <si>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</si>
  <si>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</si>
  <si>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</si>
  <si>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</si>
  <si>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</si>
  <si>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</si>
  <si>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</si>
  <si>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</si>
  <si>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</si>
  <si>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</si>
  <si>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</si>
  <si>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</si>
  <si>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</si>
  <si>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</si>
  <si>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</si>
  <si>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</si>
  <si>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</si>
  <si>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</si>
  <si>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</si>
  <si>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</si>
  <si>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</si>
  <si>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</si>
  <si>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</si>
  <si>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</si>
  <si>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</si>
  <si>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</si>
  <si>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</si>
  <si>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</si>
  <si>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</si>
  <si>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</si>
  <si>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</si>
  <si>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</si>
  <si>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</si>
  <si>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</si>
  <si>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</si>
  <si>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</si>
  <si>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</si>
  <si>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</si>
  <si>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</si>
  <si>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</si>
  <si>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</si>
  <si>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</si>
  <si>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</si>
  <si>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</si>
  <si>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</si>
  <si>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</si>
  <si>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</si>
  <si>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</si>
  <si>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</si>
  <si>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</si>
  <si>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</si>
  <si>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</si>
  <si>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</si>
  <si>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</si>
  <si>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</si>
  <si>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</si>
  <si>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</si>
  <si>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</si>
  <si>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</si>
  <si>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</si>
  <si>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</si>
  <si>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</si>
  <si>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</si>
  <si>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</si>
  <si>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</si>
  <si>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</si>
  <si>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</si>
  <si>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</si>
  <si>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</si>
  <si>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</si>
  <si>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</si>
  <si>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</si>
  <si>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</si>
  <si>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</si>
  <si>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</si>
  <si>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</si>
  <si>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</si>
  <si>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</si>
  <si>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</si>
  <si>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</si>
  <si>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</si>
  <si>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</si>
  <si>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</si>
  <si>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</si>
  <si>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</si>
  <si>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</si>
  <si>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</si>
  <si>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</si>
  <si>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</si>
  <si>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</si>
  <si>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</si>
  <si>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</si>
  <si>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</si>
  <si>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</si>
  <si>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</si>
  <si>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</si>
  <si>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</si>
  <si>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</si>
  <si>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</si>
  <si>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</si>
  <si>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</si>
  <si>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</si>
  <si>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</si>
  <si>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</si>
  <si>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</si>
  <si>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</si>
  <si>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</si>
  <si>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</si>
  <si>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</si>
  <si>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</si>
  <si>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</si>
  <si>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</si>
  <si>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</si>
  <si>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</si>
  <si>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</si>
  <si>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</si>
  <si>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</si>
  <si>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</si>
  <si>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</si>
  <si>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</si>
  <si>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</si>
  <si>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</si>
  <si>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</si>
  <si>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</si>
  <si>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</si>
  <si>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</si>
  <si>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</si>
  <si>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</si>
  <si>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</si>
  <si>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</si>
  <si>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</si>
  <si>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</si>
  <si>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</si>
  <si>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</si>
  <si>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</si>
  <si>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</si>
  <si>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</si>
  <si>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</si>
  <si>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</si>
  <si>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</si>
  <si>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</si>
  <si>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</si>
  <si>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</si>
  <si>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</si>
  <si>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</si>
  <si>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</si>
  <si>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</si>
  <si>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</si>
  <si>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</si>
  <si>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</si>
  <si>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</si>
  <si>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</si>
  <si>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</si>
  <si>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</si>
  <si>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</si>
  <si>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</si>
  <si>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</si>
  <si>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</si>
  <si>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</si>
  <si>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</si>
  <si>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</si>
  <si>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</si>
  <si>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</si>
  <si>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</si>
  <si>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</si>
  <si>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</si>
  <si>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</si>
  <si>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</si>
  <si>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</si>
  <si>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</si>
  <si>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</si>
  <si>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</si>
  <si>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</si>
  <si>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</si>
  <si>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</si>
  <si>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</si>
  <si>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</si>
  <si>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</si>
  <si>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</si>
  <si>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</si>
  <si>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</si>
  <si>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</si>
  <si>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</si>
  <si>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</si>
  <si>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</si>
  <si>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</si>
  <si>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</si>
  <si>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</si>
  <si>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</si>
  <si>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</si>
  <si>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</si>
  <si>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</si>
  <si>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</si>
  <si>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</si>
  <si>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</si>
  <si>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</si>
  <si>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</si>
  <si>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</si>
  <si>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</si>
  <si>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</si>
  <si>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</si>
  <si>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</si>
  <si>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</si>
  <si>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</si>
  <si>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</si>
  <si>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</si>
  <si>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</si>
  <si>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</si>
  <si>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</si>
  <si>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</si>
  <si>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</si>
  <si>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</si>
  <si>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</si>
  <si>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</si>
  <si>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</si>
  <si>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</si>
  <si>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</si>
  <si>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</si>
  <si>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</si>
  <si>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</si>
  <si>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</si>
  <si>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</si>
  <si>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</si>
  <si>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</si>
  <si>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</si>
  <si>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</si>
  <si>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</si>
  <si>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</si>
  <si>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</si>
  <si>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</si>
  <si>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</si>
  <si>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</si>
  <si>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</si>
  <si>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</si>
  <si>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</si>
  <si>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</si>
  <si>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</si>
  <si>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</si>
  <si>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</si>
  <si>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</si>
  <si>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</si>
  <si>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</si>
  <si>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</si>
  <si>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</si>
  <si>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</si>
  <si>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</si>
  <si>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</si>
  <si>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</si>
  <si>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</si>
  <si>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</si>
  <si>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</si>
  <si>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</si>
  <si>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</si>
  <si>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</si>
  <si>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</si>
  <si>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</si>
  <si>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</si>
  <si>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</si>
  <si>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</si>
  <si>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</si>
  <si>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</si>
  <si>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</si>
  <si>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</si>
  <si>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</si>
  <si>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</si>
  <si>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</si>
  <si>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</si>
  <si>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</si>
  <si>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</si>
  <si>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</si>
  <si>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</si>
  <si>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</si>
  <si>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</si>
  <si>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</si>
  <si>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</si>
  <si>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</si>
  <si>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</si>
  <si>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</si>
  <si>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</si>
  <si>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</si>
  <si>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</si>
  <si>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</si>
  <si>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</si>
  <si>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</si>
  <si>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</si>
  <si>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</si>
  <si>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</si>
  <si>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</si>
  <si>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</si>
  <si>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</si>
  <si>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</si>
  <si>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</si>
  <si>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</si>
  <si>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</si>
  <si>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</si>
  <si>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</si>
  <si>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</si>
  <si>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</si>
  <si>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</si>
  <si>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</si>
  <si>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</si>
  <si>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</si>
  <si>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</si>
  <si>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</si>
  <si>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</si>
  <si>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</si>
  <si>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</si>
  <si>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</si>
  <si>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</si>
  <si>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</si>
  <si>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</si>
  <si>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</si>
  <si>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</si>
  <si>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</si>
  <si>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</si>
  <si>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</si>
  <si>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</si>
  <si>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</si>
  <si>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</si>
  <si>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</si>
  <si>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</si>
  <si>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</si>
  <si>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</si>
  <si>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</si>
  <si>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</si>
  <si>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</si>
  <si>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</si>
  <si>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</si>
  <si>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</si>
  <si>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</si>
  <si>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</si>
  <si>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</si>
  <si>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</si>
  <si>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</si>
  <si>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</si>
  <si>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</si>
  <si>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</si>
  <si>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</si>
  <si>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</si>
  <si>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</si>
  <si>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</si>
  <si>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</si>
  <si>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</si>
  <si>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</si>
  <si>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</si>
  <si>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</si>
  <si>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</si>
  <si>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</si>
  <si>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</si>
  <si>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</si>
  <si>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</si>
  <si>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</si>
  <si>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</si>
  <si>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</si>
  <si>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</si>
  <si>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</si>
  <si>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</si>
  <si>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</si>
  <si>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</si>
  <si>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</si>
  <si>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</si>
  <si>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</si>
  <si>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</si>
  <si>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</si>
  <si>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</si>
  <si>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</si>
  <si>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</si>
  <si>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</si>
  <si>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</si>
  <si>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</si>
  <si>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</si>
  <si>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</si>
  <si>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</si>
  <si>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</si>
  <si>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</si>
  <si>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</si>
  <si>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</si>
  <si>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</si>
  <si>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</si>
  <si>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</si>
  <si>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</si>
  <si>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</si>
  <si>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</si>
  <si>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</si>
  <si>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</si>
  <si>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</si>
  <si>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</si>
  <si>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</si>
  <si>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</si>
  <si>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</si>
  <si>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</si>
  <si>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</si>
  <si>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</si>
  <si>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</si>
  <si>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</si>
  <si>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</si>
  <si>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</si>
  <si>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</si>
  <si>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</si>
  <si>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</si>
  <si>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</si>
  <si>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</si>
  <si>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</si>
  <si>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</si>
  <si>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</si>
  <si>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</si>
  <si>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</si>
  <si>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</si>
  <si>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</si>
  <si>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</si>
  <si>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</si>
  <si>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</si>
  <si>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</si>
  <si>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</si>
  <si>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</si>
  <si>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</si>
  <si>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</si>
  <si>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</si>
  <si>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</si>
  <si>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</si>
  <si>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</si>
  <si>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</si>
  <si>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</si>
  <si>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</si>
  <si>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</si>
  <si>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</si>
  <si>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</si>
  <si>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</si>
  <si>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</si>
  <si>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</si>
  <si>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</si>
  <si>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</si>
  <si>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</si>
  <si>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</si>
  <si>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</si>
  <si>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</si>
  <si>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</si>
  <si>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</si>
  <si>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</si>
  <si>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</si>
  <si>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</si>
  <si>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</si>
  <si>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</si>
  <si>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</si>
  <si>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</si>
  <si>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</si>
  <si>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</si>
  <si>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</si>
  <si>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</si>
  <si>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</si>
  <si>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</si>
  <si>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</si>
  <si>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</si>
  <si>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</si>
  <si>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</si>
  <si>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</si>
  <si>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</si>
  <si>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</si>
  <si>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</si>
  <si>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</si>
  <si>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</si>
  <si>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</si>
  <si>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</si>
  <si>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</si>
  <si>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</si>
  <si>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</si>
  <si>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</si>
  <si>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</si>
  <si>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</si>
  <si>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</si>
  <si>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</si>
  <si>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</si>
  <si>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</si>
  <si>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</si>
  <si>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</si>
  <si>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</si>
  <si>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</si>
  <si>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</si>
  <si>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</si>
  <si>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</si>
  <si>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</si>
  <si>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</si>
  <si>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</si>
  <si>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</si>
  <si>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</si>
  <si>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</si>
  <si>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</si>
  <si>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</si>
  <si>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</si>
  <si>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</si>
  <si>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</si>
  <si>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</si>
  <si>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</si>
  <si>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</si>
  <si>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</si>
  <si>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</si>
  <si>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</si>
  <si>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</si>
  <si>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</si>
  <si>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</si>
  <si>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</si>
  <si>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</si>
  <si>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</si>
  <si>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</si>
  <si>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</si>
  <si>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</si>
  <si>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</si>
  <si>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</si>
  <si>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</si>
  <si>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</si>
  <si>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</si>
  <si>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</si>
  <si>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</si>
  <si>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</si>
  <si>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</si>
  <si>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</si>
  <si>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</si>
  <si>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</si>
  <si>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</si>
  <si>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</si>
  <si>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</si>
  <si>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</si>
  <si>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</si>
  <si>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</si>
  <si>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</si>
  <si>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</si>
  <si>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</si>
  <si>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</si>
  <si>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</si>
  <si>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</si>
  <si>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</si>
  <si>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</si>
  <si>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</si>
  <si>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</si>
  <si>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</si>
  <si>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</si>
  <si>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</si>
  <si>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</si>
  <si>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</si>
  <si>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</si>
  <si>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</si>
  <si>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</si>
  <si>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</si>
  <si>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</si>
  <si>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</si>
  <si>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</si>
  <si>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</si>
  <si>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</si>
  <si>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</si>
  <si>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</si>
  <si>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</si>
  <si>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</si>
  <si>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</si>
  <si>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</si>
  <si>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</si>
  <si>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</si>
  <si>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</si>
  <si>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</si>
  <si>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</si>
  <si>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</si>
  <si>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</si>
  <si>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</si>
  <si>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</si>
  <si>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</si>
  <si>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</si>
  <si>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</si>
  <si>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</si>
  <si>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</si>
  <si>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</si>
  <si>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</si>
  <si>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</si>
  <si>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</si>
  <si>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</si>
  <si>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</si>
  <si>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</si>
  <si>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</si>
  <si>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</si>
  <si>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</si>
  <si>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</si>
  <si>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</si>
  <si>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</si>
  <si>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</si>
  <si>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</si>
  <si>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</si>
  <si>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</si>
  <si>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</si>
  <si>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</si>
  <si>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</si>
  <si>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</si>
  <si>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</si>
  <si>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</si>
  <si>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</si>
  <si>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</si>
  <si>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</si>
  <si>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</si>
  <si>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</si>
  <si>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</si>
  <si>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</si>
  <si>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</si>
  <si>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</si>
  <si>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</si>
  <si>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</si>
  <si>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</si>
  <si>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</si>
  <si>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</si>
  <si>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</si>
  <si>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</si>
  <si>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</si>
  <si>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</si>
  <si>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</si>
  <si>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</si>
  <si>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</si>
  <si>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</si>
  <si>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</si>
  <si>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</si>
  <si>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</si>
  <si>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</si>
  <si>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</si>
  <si>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</si>
  <si>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</si>
  <si>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</si>
  <si>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</si>
  <si>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</si>
  <si>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</si>
  <si>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</si>
  <si>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</si>
  <si>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</si>
  <si>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</si>
  <si>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</si>
  <si>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</si>
  <si>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</si>
  <si>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</si>
  <si>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</si>
  <si>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</si>
  <si>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</si>
  <si>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</si>
  <si>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</si>
  <si>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</si>
  <si>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</si>
  <si>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</si>
  <si>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</si>
  <si>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</si>
  <si>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</si>
  <si>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</si>
  <si>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</si>
  <si>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</si>
  <si>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</si>
  <si>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</si>
  <si>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</si>
  <si>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</si>
  <si>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</si>
  <si>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</si>
  <si>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</si>
  <si>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</si>
  <si>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</si>
  <si>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</si>
  <si>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</si>
  <si>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</si>
  <si>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</si>
  <si>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</si>
  <si>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</si>
  <si>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</si>
  <si>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</si>
  <si>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</si>
  <si>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</si>
  <si>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</si>
  <si>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</si>
  <si>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</si>
  <si>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</si>
  <si>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</si>
  <si>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</si>
  <si>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</si>
  <si>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</si>
  <si>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</si>
  <si>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</si>
  <si>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</si>
  <si>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</si>
  <si>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</si>
  <si>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</si>
  <si>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</si>
  <si>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</si>
  <si>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</si>
  <si>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</si>
  <si>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</si>
  <si>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</si>
  <si>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</si>
  <si>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</si>
  <si>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</si>
  <si>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</si>
  <si>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</si>
  <si>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</si>
  <si>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</si>
  <si>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</si>
  <si>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</si>
  <si>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</si>
  <si>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</si>
  <si>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</si>
  <si>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</si>
  <si>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</si>
  <si>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</si>
  <si>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</si>
  <si>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</si>
  <si>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</si>
  <si>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</si>
  <si>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</si>
  <si>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</si>
  <si>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</si>
  <si>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</si>
  <si>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</si>
  <si>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</si>
  <si>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</si>
  <si>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</si>
  <si>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</si>
  <si>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</si>
  <si>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</si>
  <si>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</si>
  <si>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</si>
  <si>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</si>
  <si>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</si>
  <si>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</si>
  <si>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</si>
  <si>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</si>
  <si>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</si>
  <si>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</si>
  <si>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</si>
  <si>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</si>
  <si>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</si>
  <si>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</si>
  <si>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</si>
  <si>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</si>
  <si>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</si>
  <si>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</si>
  <si>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</si>
  <si>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</si>
  <si>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</si>
  <si>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</si>
  <si>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</si>
  <si>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</si>
  <si>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</si>
  <si>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</si>
  <si>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</si>
  <si>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</si>
  <si>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</si>
  <si>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</si>
  <si>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</si>
  <si>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</si>
  <si>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</si>
  <si>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</si>
  <si>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</si>
  <si>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</si>
  <si>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</si>
  <si>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</si>
  <si>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</si>
  <si>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</si>
  <si>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</si>
  <si>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</si>
  <si>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</si>
  <si>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</si>
  <si>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</si>
  <si>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</si>
  <si>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</si>
  <si>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</si>
  <si>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</si>
  <si>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</si>
  <si>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</si>
  <si>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</si>
  <si>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</si>
  <si>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</si>
  <si>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</si>
  <si>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</si>
  <si>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</si>
  <si>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</si>
  <si>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</si>
  <si>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</si>
  <si>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</si>
  <si>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</si>
  <si>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</si>
  <si>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</si>
  <si>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</si>
  <si>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</si>
  <si>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</si>
  <si>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</si>
  <si>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</si>
  <si>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</si>
  <si>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</si>
  <si>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</si>
  <si>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</si>
  <si>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</si>
  <si>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</si>
  <si>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</si>
  <si>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</si>
  <si>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</si>
  <si>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</si>
  <si>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</si>
  <si>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</si>
  <si>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</si>
  <si>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</si>
  <si>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</si>
  <si>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</si>
  <si>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</si>
  <si>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</si>
  <si>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</si>
  <si>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</si>
  <si>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</si>
  <si>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</si>
  <si>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</si>
  <si>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</si>
  <si>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</si>
  <si>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</si>
  <si>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</si>
  <si>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</si>
  <si>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</si>
  <si>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</si>
  <si>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</si>
  <si>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</si>
  <si>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</si>
  <si>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</si>
  <si>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</si>
  <si>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</si>
  <si>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</si>
  <si>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</si>
  <si>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</si>
  <si>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</si>
  <si>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</si>
  <si>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</si>
  <si>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</si>
  <si>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</si>
  <si>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</si>
  <si>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</si>
  <si>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</si>
  <si>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</si>
  <si>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</si>
  <si>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</si>
  <si>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</si>
  <si>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</si>
  <si>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</si>
  <si>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</si>
  <si>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</si>
  <si>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</si>
  <si>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</si>
  <si>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</si>
  <si>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</si>
  <si>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</si>
  <si>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</si>
  <si>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</si>
  <si>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</si>
  <si>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</si>
  <si>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</si>
  <si>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</si>
  <si>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</si>
  <si>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</si>
  <si>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</si>
  <si>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</si>
  <si>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</si>
  <si>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</si>
  <si>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</si>
  <si>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</si>
  <si>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</si>
  <si>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</si>
  <si>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</si>
  <si>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</si>
  <si>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</si>
  <si>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</si>
  <si>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</si>
  <si>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</si>
  <si>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</si>
  <si>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</si>
  <si>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</si>
  <si>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</si>
  <si>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</si>
  <si>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</si>
  <si>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</si>
  <si>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</si>
  <si>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</si>
  <si>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</si>
  <si>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</si>
  <si>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</si>
  <si>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</si>
  <si>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</si>
  <si>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</si>
  <si>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</si>
  <si>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</si>
  <si>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</si>
  <si>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</si>
  <si>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</si>
  <si>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</si>
  <si>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</si>
  <si>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</si>
  <si>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</si>
  <si>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</si>
  <si>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</si>
  <si>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</si>
  <si>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</si>
  <si>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</si>
  <si>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</si>
  <si>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</si>
  <si>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</si>
  <si>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</si>
  <si>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</si>
  <si>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</si>
  <si>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</si>
  <si>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</si>
  <si>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</si>
  <si>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</si>
  <si>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</si>
  <si>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</si>
  <si>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</si>
  <si>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</si>
  <si>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</si>
  <si>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</si>
  <si>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</si>
  <si>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</si>
  <si>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</si>
  <si>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</si>
  <si>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</si>
  <si>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</si>
  <si>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</si>
  <si>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</si>
  <si>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</si>
  <si>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</si>
  <si>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</si>
  <si>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</si>
  <si>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</si>
  <si>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</si>
  <si>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</si>
  <si>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</si>
  <si>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</si>
  <si>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</si>
  <si>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</si>
  <si>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</si>
  <si>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</si>
  <si>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</si>
  <si>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</si>
  <si>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</si>
  <si>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</si>
  <si>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</si>
  <si>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</si>
  <si>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</si>
  <si>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</si>
  <si>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</si>
  <si>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</si>
  <si>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</si>
  <si>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</si>
  <si>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</si>
  <si>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</si>
  <si>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</si>
  <si>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</si>
  <si>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</si>
  <si>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</si>
  <si>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</si>
  <si>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</si>
  <si>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</si>
  <si>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</si>
  <si>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</si>
  <si>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</si>
  <si>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</si>
  <si>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</si>
  <si>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</si>
  <si>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</si>
  <si>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</si>
  <si>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</si>
  <si>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</si>
  <si>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</si>
  <si>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</si>
  <si>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</si>
  <si>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</si>
  <si>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</si>
  <si>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</si>
  <si>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</si>
  <si>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</si>
  <si>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</si>
  <si>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</si>
  <si>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</si>
  <si>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</si>
  <si>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</si>
  <si>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</si>
  <si>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</si>
  <si>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</si>
  <si>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</si>
  <si>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</si>
  <si>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</si>
  <si>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</si>
  <si>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</si>
  <si>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</si>
  <si>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</si>
  <si>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</si>
  <si>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</si>
  <si>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</si>
  <si>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</si>
  <si>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</si>
  <si>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</si>
  <si>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</si>
  <si>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</si>
  <si>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</si>
  <si>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</si>
  <si>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</si>
  <si>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</si>
  <si>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</si>
  <si>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</si>
  <si>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</si>
  <si>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</si>
  <si>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</si>
  <si>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</si>
  <si>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</si>
  <si>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</si>
  <si>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</si>
  <si>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</si>
  <si>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</si>
  <si>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</si>
  <si>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</si>
  <si>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</si>
  <si>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</si>
  <si>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</si>
  <si>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</si>
  <si>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</si>
  <si>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</si>
  <si>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</si>
  <si>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</si>
  <si>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</si>
  <si>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</si>
  <si>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</si>
  <si>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</si>
  <si>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</si>
  <si>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</si>
  <si>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</si>
  <si>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</si>
  <si>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</si>
  <si>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</si>
  <si>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</si>
  <si>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</si>
  <si>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</si>
  <si>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</si>
  <si>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</si>
  <si>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</si>
  <si>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</si>
  <si>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</si>
  <si>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</si>
  <si>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</si>
  <si>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</si>
  <si>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</si>
  <si>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</si>
  <si>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</si>
  <si>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</si>
  <si>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</si>
  <si>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</si>
  <si>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</si>
  <si>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</si>
  <si>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</si>
  <si>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</si>
  <si>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</si>
  <si>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</si>
  <si>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</si>
  <si>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</si>
  <si>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</si>
  <si>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</si>
  <si>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</si>
  <si>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</si>
  <si>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</si>
  <si>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</si>
  <si>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</si>
  <si>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</si>
  <si>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</si>
  <si>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</si>
  <si>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</si>
  <si>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</si>
  <si>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</si>
  <si>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</si>
  <si>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</si>
  <si>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</si>
  <si>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</si>
  <si>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</si>
  <si>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</si>
  <si>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</si>
  <si>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</si>
  <si>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</si>
  <si>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</si>
  <si>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</si>
  <si>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</si>
  <si>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</si>
  <si>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</si>
  <si>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</si>
  <si>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</si>
  <si>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</si>
  <si>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</si>
  <si>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</si>
  <si>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</si>
  <si>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</si>
  <si>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</si>
  <si>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</si>
  <si>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</si>
  <si>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</si>
  <si>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</si>
  <si>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</si>
  <si>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</si>
  <si>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</si>
  <si>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</si>
  <si>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</si>
  <si>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</si>
  <si>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</si>
  <si>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</si>
  <si>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</si>
  <si>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</si>
  <si>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</si>
  <si>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</si>
  <si>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</si>
  <si>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</si>
  <si>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</si>
  <si>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</si>
  <si>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</si>
  <si>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</si>
  <si>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</si>
  <si>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</si>
  <si>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</si>
  <si>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</si>
  <si>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</si>
  <si>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</si>
  <si>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</si>
  <si>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</si>
  <si>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</si>
  <si>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</si>
  <si>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</si>
  <si>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</si>
  <si>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</si>
  <si>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</si>
  <si>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</si>
  <si>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</si>
  <si>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</si>
  <si>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</si>
  <si>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</si>
  <si>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</si>
  <si>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</si>
  <si>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</si>
  <si>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</si>
  <si>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</si>
  <si>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</si>
  <si>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</si>
  <si>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</si>
  <si>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</si>
  <si>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</si>
  <si>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</si>
  <si>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</si>
  <si>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</si>
  <si>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</si>
  <si>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</si>
  <si>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</si>
  <si>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</si>
  <si>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</si>
  <si>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</si>
  <si>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</si>
  <si>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</si>
  <si>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</si>
  <si>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</si>
  <si>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</si>
  <si>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</si>
  <si>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</si>
  <si>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</si>
  <si>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</si>
  <si>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</si>
  <si>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</si>
  <si>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</si>
  <si>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</si>
  <si>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</si>
  <si>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</si>
  <si>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</si>
  <si>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</si>
  <si>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</si>
  <si>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</si>
  <si>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</si>
  <si>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</si>
  <si>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</si>
  <si>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</si>
  <si>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</si>
  <si>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</si>
  <si>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</si>
  <si>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</si>
  <si>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</si>
  <si>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</si>
  <si>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</si>
  <si>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</si>
  <si>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</si>
  <si>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</si>
  <si>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</si>
  <si>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</si>
  <si>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</si>
  <si>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</si>
  <si>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</si>
  <si>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</si>
  <si>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</si>
  <si>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</si>
  <si>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</si>
  <si>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</si>
  <si>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</si>
  <si>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</si>
  <si>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</si>
  <si>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</si>
  <si>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</si>
  <si>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</si>
  <si>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</si>
  <si>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</si>
  <si>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</si>
  <si>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</si>
  <si>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</si>
  <si>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</si>
  <si>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</si>
  <si>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</si>
  <si>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</si>
  <si>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</si>
  <si>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</si>
  <si>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</si>
  <si>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</si>
  <si>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</si>
  <si>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</si>
  <si>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</si>
  <si>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</si>
  <si>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</si>
  <si>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</si>
  <si>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</si>
  <si>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</si>
  <si>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</si>
  <si>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</si>
  <si>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</si>
  <si>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</si>
  <si>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</si>
  <si>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</si>
  <si>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</si>
  <si>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</si>
  <si>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</si>
  <si>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</si>
  <si>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</si>
  <si>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</si>
  <si>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</si>
  <si>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</si>
  <si>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</si>
  <si>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</si>
  <si>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</si>
  <si>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</si>
  <si>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</si>
  <si>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</si>
  <si>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</si>
  <si>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</si>
  <si>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</si>
  <si>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</si>
  <si>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</si>
  <si>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</si>
  <si>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</si>
  <si>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</si>
  <si>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</si>
  <si>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</si>
  <si>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</si>
  <si>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</si>
  <si>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</si>
  <si>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</si>
  <si>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</si>
  <si>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</si>
  <si>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</si>
  <si>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</si>
  <si>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</si>
  <si>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</si>
  <si>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</si>
  <si>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</si>
  <si>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</si>
  <si>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</si>
  <si>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</si>
  <si>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</si>
  <si>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</si>
  <si>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</si>
  <si>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</si>
  <si>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</si>
  <si>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</si>
  <si>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</si>
  <si>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</si>
  <si>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</si>
  <si>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</si>
  <si>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</si>
  <si>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</si>
  <si>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</si>
  <si>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</si>
  <si>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</si>
  <si>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</si>
  <si>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</si>
  <si>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</si>
  <si>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</si>
  <si>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</si>
  <si>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</si>
  <si>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</si>
  <si>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</si>
  <si>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</si>
  <si>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</si>
  <si>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</si>
  <si>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</si>
  <si>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</si>
  <si>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</si>
  <si>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</si>
  <si>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</si>
  <si>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</si>
  <si>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</si>
  <si>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</si>
  <si>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</si>
  <si>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</si>
  <si>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</si>
  <si>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</si>
  <si>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</si>
  <si>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</si>
  <si>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</si>
  <si>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</si>
  <si>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</si>
  <si>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</si>
  <si>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</si>
  <si>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</si>
  <si>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</si>
  <si>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</si>
  <si>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</si>
  <si>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</si>
  <si>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</si>
  <si>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</si>
  <si>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</si>
  <si>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</si>
  <si>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</si>
  <si>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</si>
  <si>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</si>
  <si>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</si>
  <si>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</si>
  <si>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</si>
  <si>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</si>
  <si>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</si>
  <si>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</si>
  <si>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</si>
  <si>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</si>
  <si>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</si>
  <si>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</si>
  <si>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</si>
  <si>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</si>
  <si>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</si>
  <si>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</si>
  <si>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</si>
  <si>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</si>
  <si>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</si>
  <si>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</si>
  <si>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</si>
  <si>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</si>
  <si>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</si>
  <si>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</si>
  <si>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</si>
  <si>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</si>
  <si>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</si>
  <si>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</si>
  <si>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</si>
  <si>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</si>
  <si>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</si>
  <si>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</si>
  <si>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</si>
  <si>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</si>
  <si>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</si>
  <si>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</si>
  <si>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</si>
  <si>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</si>
  <si>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</si>
  <si>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</si>
  <si>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</si>
  <si>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</si>
  <si>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</si>
  <si>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</si>
  <si>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</si>
  <si>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</si>
  <si>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</si>
  <si>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</si>
  <si>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</si>
  <si>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</si>
  <si>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</si>
  <si>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</si>
  <si>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</si>
  <si>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</si>
  <si>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</si>
  <si>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</si>
  <si>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</si>
  <si>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</si>
  <si>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</si>
  <si>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</si>
  <si>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</si>
  <si>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</si>
  <si>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</si>
  <si>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</si>
  <si>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</si>
  <si>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</si>
  <si>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</si>
  <si>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</si>
  <si>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</si>
  <si>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</si>
  <si>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</si>
  <si>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</si>
  <si>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</si>
  <si>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</si>
  <si>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</si>
  <si>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</si>
  <si>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</si>
  <si>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</si>
  <si>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</si>
  <si>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</si>
  <si>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</si>
  <si>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</si>
  <si>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</si>
  <si>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</si>
  <si>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</si>
  <si>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</si>
  <si>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</si>
  <si>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</si>
  <si>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</si>
  <si>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</si>
  <si>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</si>
  <si>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</si>
  <si>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</si>
  <si>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</si>
  <si>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</si>
  <si>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</si>
  <si>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</si>
  <si>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</si>
  <si>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</si>
  <si>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</si>
  <si>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</si>
  <si>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</si>
  <si>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</si>
  <si>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</si>
  <si>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</si>
  <si>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</si>
  <si>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</si>
  <si>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</si>
  <si>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</si>
  <si>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</si>
  <si>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</si>
  <si>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</si>
  <si>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</si>
  <si>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</si>
  <si>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</si>
  <si>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</si>
  <si>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</si>
  <si>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</si>
  <si>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</si>
  <si>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</si>
  <si>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</si>
  <si>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</si>
  <si>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</si>
  <si>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</si>
  <si>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</si>
  <si>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</si>
  <si>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</si>
  <si>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</si>
  <si>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</si>
  <si>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</si>
  <si>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</si>
  <si>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</si>
  <si>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</si>
  <si>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</si>
  <si>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</si>
  <si>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</si>
  <si>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</si>
  <si>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</si>
  <si>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</si>
  <si>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</si>
  <si>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</si>
  <si>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</si>
  <si>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</si>
  <si>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</si>
  <si>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</si>
  <si>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</si>
  <si>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</si>
  <si>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</si>
  <si>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</si>
  <si>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</si>
  <si>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</si>
  <si>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</si>
  <si>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</si>
  <si>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</si>
  <si>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</si>
  <si>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</si>
  <si>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</si>
  <si>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</si>
  <si>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</si>
  <si>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</si>
  <si>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</si>
  <si>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</si>
  <si>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</si>
  <si>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</si>
  <si>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</si>
  <si>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</si>
  <si>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</si>
  <si>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</si>
  <si>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</si>
  <si>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</si>
  <si>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</si>
  <si>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</si>
  <si>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</si>
  <si>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</si>
  <si>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</si>
  <si>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</si>
  <si>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</si>
  <si>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</si>
  <si>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</si>
  <si>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</si>
  <si>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</si>
  <si>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</si>
  <si>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</si>
  <si>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</si>
  <si>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</si>
  <si>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</si>
  <si>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</si>
  <si>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</si>
  <si>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</si>
  <si>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</si>
  <si>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</si>
  <si>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</si>
  <si>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</si>
  <si>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</si>
  <si>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</si>
  <si>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</si>
  <si>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</si>
  <si>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</si>
  <si>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</si>
  <si>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</si>
  <si>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</si>
  <si>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</si>
  <si>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</si>
  <si>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</si>
  <si>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</si>
  <si>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</si>
  <si>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</si>
  <si>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</si>
  <si>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</si>
  <si>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</si>
  <si>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</si>
  <si>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</si>
  <si>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</si>
  <si>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</si>
  <si>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</si>
  <si>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</si>
  <si>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</si>
  <si>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</si>
  <si>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</si>
  <si>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</si>
  <si>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</si>
  <si>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</si>
  <si>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</si>
  <si>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</si>
  <si>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</si>
  <si>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</si>
  <si>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</si>
  <si>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</si>
  <si>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</si>
  <si>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</si>
  <si>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</si>
  <si>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</si>
  <si>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</si>
  <si>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</si>
  <si>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</si>
  <si>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</si>
  <si>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</si>
  <si>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</si>
  <si>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</si>
  <si>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</si>
  <si>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</si>
  <si>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</si>
  <si>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</si>
  <si>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</si>
  <si>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</si>
  <si>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</si>
  <si>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</si>
  <si>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</si>
  <si>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</si>
  <si>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</si>
  <si>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</si>
  <si>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</si>
  <si>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</si>
  <si>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</si>
  <si>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</si>
  <si>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</si>
  <si>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</si>
  <si>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</si>
  <si>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</si>
  <si>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</si>
  <si>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</si>
  <si>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</si>
  <si>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</si>
  <si>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</si>
  <si>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</si>
  <si>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</si>
  <si>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</si>
  <si>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</si>
  <si>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</si>
  <si>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</si>
  <si>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</si>
  <si>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</si>
  <si>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</si>
  <si>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</si>
  <si>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</si>
  <si>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</si>
  <si>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</si>
  <si>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</si>
  <si>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</si>
  <si>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</si>
  <si>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</si>
  <si>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</si>
  <si>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</si>
  <si>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</si>
  <si>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</si>
  <si>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</si>
  <si>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</si>
  <si>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</si>
  <si>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</si>
  <si>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</si>
  <si>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</si>
  <si>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</si>
  <si>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</si>
  <si>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</si>
  <si>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</si>
  <si>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</si>
  <si>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</si>
  <si>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</si>
  <si>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</si>
  <si>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</si>
  <si>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</si>
  <si>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</si>
  <si>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</si>
  <si>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</si>
  <si>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</si>
  <si>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</si>
  <si>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</si>
  <si>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</si>
  <si>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</si>
  <si>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</si>
  <si>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</si>
  <si>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</si>
  <si>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</si>
  <si>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</si>
  <si>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</si>
  <si>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</si>
  <si>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</si>
  <si>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</si>
  <si>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</si>
  <si>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</si>
  <si>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</si>
  <si>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</si>
  <si>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</si>
  <si>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</si>
  <si>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</si>
  <si>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</si>
  <si>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</si>
  <si>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</si>
  <si>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</si>
  <si>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</si>
  <si>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</si>
  <si>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</si>
  <si>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</si>
  <si>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</si>
  <si>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</si>
  <si>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</si>
  <si>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</si>
  <si>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</si>
  <si>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</si>
  <si>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</si>
  <si>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</si>
  <si>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</si>
  <si>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</si>
  <si>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</si>
  <si>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</si>
  <si>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</si>
  <si>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</si>
  <si>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</si>
  <si>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</si>
  <si>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</si>
  <si>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</si>
  <si>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</si>
  <si>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</si>
  <si>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</si>
  <si>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</si>
  <si>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</si>
  <si>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</si>
  <si>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</si>
  <si>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</si>
  <si>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</si>
  <si>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</si>
  <si>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</si>
  <si>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</si>
  <si>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</si>
  <si>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</si>
  <si>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</si>
  <si>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</si>
  <si>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</si>
  <si>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</si>
  <si>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</si>
  <si>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</si>
  <si>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</si>
  <si>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</si>
  <si>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</si>
  <si>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</si>
  <si>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</si>
  <si>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</si>
  <si>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</si>
  <si>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</si>
  <si>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</si>
  <si>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</si>
  <si>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</si>
  <si>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</si>
  <si>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</si>
  <si>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</si>
  <si>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</si>
  <si>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</si>
  <si>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</si>
  <si>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</si>
  <si>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</si>
  <si>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</si>
  <si>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</si>
  <si>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</si>
  <si>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</si>
  <si>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</si>
  <si>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</si>
  <si>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</si>
  <si>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</si>
  <si>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</si>
  <si>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</si>
  <si>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</si>
  <si>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</si>
  <si>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</si>
  <si>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</si>
  <si>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</si>
  <si>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</si>
  <si>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</si>
  <si>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</si>
  <si>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</si>
  <si>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</si>
  <si>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</si>
  <si>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</si>
  <si>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</si>
  <si>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</si>
  <si>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</si>
  <si>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</si>
  <si>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</si>
  <si>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</si>
  <si>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</si>
  <si>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</si>
  <si>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</si>
  <si>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</si>
  <si>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</si>
  <si>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</si>
  <si>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</si>
  <si>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</si>
  <si>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</si>
  <si>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</si>
  <si>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</si>
  <si>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</si>
  <si>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</si>
  <si>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</si>
  <si>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</si>
  <si>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</si>
  <si>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</si>
  <si>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</si>
  <si>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</si>
  <si>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</si>
  <si>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</si>
  <si>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</si>
  <si>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</si>
  <si>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</si>
  <si>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</si>
  <si>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</si>
  <si>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</si>
  <si>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</si>
  <si>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</si>
  <si>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</si>
  <si>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</si>
  <si>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</si>
  <si>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</si>
  <si>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</si>
  <si>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</si>
  <si>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</si>
  <si>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</si>
  <si>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</si>
  <si>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</si>
  <si>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</si>
  <si>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</si>
  <si>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</si>
  <si>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</si>
  <si>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</si>
  <si>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</si>
  <si>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</si>
  <si>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</si>
  <si>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</si>
  <si>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</si>
  <si>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</si>
  <si>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</si>
  <si>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</si>
  <si>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</si>
  <si>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</si>
  <si>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</si>
  <si>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</si>
  <si>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</si>
  <si>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</si>
  <si>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</si>
  <si>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</si>
  <si>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</si>
  <si>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</si>
  <si>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</si>
  <si>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</si>
  <si>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</si>
  <si>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</si>
  <si>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</si>
  <si>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</si>
  <si>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</si>
  <si>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</si>
  <si>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</si>
  <si>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</si>
  <si>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</si>
  <si>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</si>
  <si>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</si>
  <si>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</si>
  <si>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</si>
  <si>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</si>
  <si>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</si>
  <si>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</si>
  <si>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</si>
  <si>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</si>
  <si>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</si>
  <si>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</si>
  <si>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</si>
  <si>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</si>
  <si>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</si>
  <si>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</si>
  <si>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</si>
  <si>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</si>
  <si>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</si>
  <si>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</si>
  <si>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</si>
  <si>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</si>
  <si>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</si>
  <si>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</si>
  <si>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</si>
  <si>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</si>
  <si>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</si>
  <si>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</si>
  <si>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</si>
  <si>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</si>
  <si>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</si>
  <si>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</si>
  <si>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</si>
  <si>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</si>
  <si>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</si>
  <si>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</si>
  <si>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</si>
  <si>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</si>
  <si>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</si>
  <si>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</si>
  <si>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</si>
  <si>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</si>
  <si>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</si>
  <si>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</si>
  <si>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</si>
  <si>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</si>
  <si>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</si>
  <si>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</si>
  <si>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</si>
  <si>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</si>
  <si>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</si>
  <si>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</si>
  <si>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</si>
  <si>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</si>
  <si>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</si>
  <si>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</si>
  <si>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</si>
  <si>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</si>
  <si>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</si>
  <si>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</si>
  <si>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</si>
  <si>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</si>
  <si>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</si>
  <si>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</si>
  <si>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</si>
  <si>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</si>
  <si>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</si>
  <si>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</si>
  <si>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</si>
  <si>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</si>
  <si>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</si>
  <si>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</si>
  <si>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</si>
  <si>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</si>
  <si>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</si>
  <si>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</si>
  <si>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</si>
  <si>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</si>
  <si>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</si>
  <si>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</si>
  <si>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</si>
  <si>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</si>
  <si>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</si>
  <si>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</si>
  <si>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</si>
  <si>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</si>
  <si>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</si>
  <si>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</si>
  <si>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</si>
  <si>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</si>
  <si>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</si>
  <si>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</si>
  <si>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</si>
  <si>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</si>
  <si>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</si>
  <si>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</si>
  <si>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</si>
  <si>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</si>
  <si>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</si>
  <si>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</si>
  <si>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</si>
  <si>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</si>
  <si>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</si>
  <si>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</si>
  <si>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</si>
  <si>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</si>
  <si>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</si>
  <si>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</si>
  <si>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</si>
  <si>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</si>
  <si>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</si>
  <si>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</si>
  <si>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</si>
  <si>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</si>
  <si>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</si>
  <si>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</si>
  <si>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</si>
  <si>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</si>
  <si>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</si>
  <si>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</si>
  <si>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</si>
  <si>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</si>
  <si>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</si>
  <si>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</si>
  <si>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</si>
  <si>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</si>
  <si>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</si>
  <si>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</si>
  <si>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</si>
  <si>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</si>
  <si>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</si>
  <si>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</si>
  <si>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</si>
  <si>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</si>
  <si>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</si>
  <si>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</si>
  <si>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</si>
  <si>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</si>
  <si>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</si>
  <si>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</si>
  <si>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</si>
  <si>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</si>
  <si>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</si>
  <si>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</si>
  <si>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</si>
  <si>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</si>
  <si>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</si>
  <si>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</si>
  <si>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</si>
  <si>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</si>
  <si>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</si>
  <si>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</si>
  <si>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</si>
  <si>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</si>
  <si>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</si>
  <si>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</si>
  <si>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</si>
  <si>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</si>
  <si>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</si>
  <si>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</si>
  <si>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</si>
  <si>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</si>
  <si>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</si>
  <si>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</si>
  <si>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</si>
  <si>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</si>
  <si>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</si>
  <si>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</si>
  <si>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</si>
  <si>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</si>
  <si>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</si>
  <si>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</si>
  <si>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</si>
  <si>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</si>
  <si>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</si>
  <si>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</si>
  <si>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</si>
  <si>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</si>
  <si>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</si>
  <si>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</si>
  <si>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</si>
  <si>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</si>
  <si>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</si>
  <si>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</si>
  <si>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</si>
  <si>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</si>
  <si>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</si>
  <si>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</si>
  <si>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</si>
  <si>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</si>
  <si>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</si>
  <si>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</si>
  <si>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</si>
  <si>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</si>
  <si>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</si>
  <si>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</si>
  <si>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</si>
  <si>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</si>
  <si>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</si>
  <si>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</si>
  <si>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</si>
  <si>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</si>
  <si>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</si>
  <si>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</si>
  <si>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</si>
  <si>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</si>
  <si>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</si>
  <si>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</si>
  <si>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</si>
  <si>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</si>
  <si>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</si>
  <si>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</si>
  <si>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</si>
  <si>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</si>
  <si>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</si>
  <si>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</si>
  <si>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</si>
  <si>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</si>
  <si>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</si>
  <si>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</si>
  <si>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</si>
  <si>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</si>
  <si>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</si>
  <si>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</si>
  <si>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</si>
  <si>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</si>
  <si>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</si>
  <si>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</si>
  <si>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</si>
  <si>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</si>
  <si>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</si>
  <si>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</si>
  <si>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</si>
  <si>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</si>
  <si>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</si>
  <si>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</si>
  <si>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</si>
  <si>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</si>
  <si>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</si>
  <si>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</si>
  <si>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</si>
  <si>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</si>
  <si>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</si>
  <si>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</si>
  <si>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</si>
  <si>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</si>
  <si>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</si>
  <si>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</si>
  <si>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</si>
  <si>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</si>
  <si>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</si>
  <si>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</si>
  <si>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</si>
  <si>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</si>
  <si>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</si>
  <si>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</si>
  <si>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</si>
  <si>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</si>
  <si>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</si>
  <si>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</si>
  <si>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</si>
  <si>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</si>
  <si>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</si>
  <si>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</si>
  <si>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</si>
  <si>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</si>
  <si>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</si>
  <si>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</si>
  <si>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</si>
  <si>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</si>
  <si>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</si>
  <si>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</si>
  <si>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</si>
  <si>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</si>
  <si>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</si>
  <si>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</si>
  <si>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</si>
  <si>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</si>
  <si>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</si>
  <si>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</si>
  <si>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</si>
  <si>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</si>
  <si>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</si>
  <si>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</si>
  <si>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</si>
  <si>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</si>
  <si>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</si>
  <si>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</si>
  <si>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</si>
  <si>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</si>
  <si>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</si>
  <si>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</si>
  <si>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</si>
  <si>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</si>
  <si>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</si>
  <si>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</si>
  <si>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</si>
  <si>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</si>
  <si>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</si>
  <si>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</si>
  <si>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</si>
  <si>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</si>
  <si>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</si>
  <si>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</si>
  <si>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</si>
  <si>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</si>
  <si>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</si>
  <si>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</si>
  <si>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</si>
  <si>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</si>
  <si>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</si>
  <si>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</si>
  <si>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</si>
  <si>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</si>
  <si>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</si>
  <si>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</si>
  <si>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</si>
  <si>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</si>
  <si>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</si>
  <si>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</si>
  <si>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</si>
  <si>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</si>
  <si>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</si>
  <si>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</si>
  <si>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</si>
  <si>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</si>
  <si>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</si>
  <si>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</si>
  <si>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</si>
  <si>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</si>
  <si>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</si>
  <si>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</si>
  <si>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</si>
  <si>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</si>
  <si>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</si>
  <si>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</si>
  <si>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</si>
  <si>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</si>
  <si>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</si>
  <si>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</si>
  <si>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</si>
  <si>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</si>
  <si>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</si>
  <si>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</si>
  <si>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</si>
  <si>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</si>
  <si>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</si>
  <si>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</si>
  <si>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</si>
  <si>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</si>
  <si>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</si>
  <si>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</si>
  <si>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</si>
  <si>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</si>
  <si>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</si>
  <si>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</si>
  <si>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</si>
  <si>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</si>
  <si>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</si>
  <si>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</si>
  <si>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</si>
  <si>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</si>
  <si>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</si>
  <si>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</si>
  <si>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</si>
  <si>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</si>
  <si>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</si>
  <si>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</si>
  <si>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</si>
  <si>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</si>
  <si>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</si>
  <si>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</si>
  <si>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</si>
  <si>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</si>
  <si>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</si>
  <si>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</si>
  <si>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</si>
  <si>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</si>
  <si>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</si>
  <si>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</si>
  <si>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</si>
  <si>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</si>
  <si>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</si>
  <si>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</si>
  <si>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</si>
  <si>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</si>
  <si>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</si>
  <si>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</si>
  <si>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</si>
  <si>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</si>
  <si>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</si>
  <si>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</si>
  <si>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</si>
  <si>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</si>
  <si>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</si>
  <si>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</si>
  <si>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</si>
  <si>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</si>
  <si>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</si>
  <si>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</si>
  <si>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</si>
  <si>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</si>
  <si>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</si>
  <si>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</si>
  <si>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</si>
  <si>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</si>
  <si>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</si>
  <si>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</si>
  <si>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</si>
  <si>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</si>
  <si>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</si>
  <si>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</si>
  <si>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</si>
  <si>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</si>
  <si>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</si>
  <si>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</si>
  <si>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</si>
  <si>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</si>
  <si>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</si>
  <si>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</si>
  <si>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</si>
  <si>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</si>
  <si>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</si>
  <si>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</si>
  <si>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</si>
  <si>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</si>
  <si>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</si>
  <si>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</si>
  <si>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</si>
  <si>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</si>
  <si>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</si>
  <si>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</si>
  <si>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</si>
  <si>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</si>
  <si>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</si>
  <si>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</si>
  <si>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</si>
  <si>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</si>
  <si>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</si>
  <si>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</si>
  <si>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</si>
  <si>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</si>
  <si>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</si>
  <si>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</si>
  <si>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</si>
  <si>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</si>
  <si>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</si>
  <si>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</si>
  <si>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</si>
  <si>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</si>
  <si>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</si>
  <si>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</si>
  <si>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</si>
  <si>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</si>
  <si>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</si>
  <si>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</si>
  <si>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</si>
  <si>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</si>
  <si>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</si>
  <si>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</si>
  <si>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</si>
  <si>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</si>
  <si>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</si>
  <si>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</si>
  <si>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</si>
  <si>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</si>
  <si>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</si>
  <si>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</si>
  <si>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</si>
  <si>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</si>
  <si>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</si>
  <si>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</si>
  <si>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</si>
  <si>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</si>
  <si>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</si>
  <si>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</si>
  <si>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</si>
  <si>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</si>
  <si>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</si>
  <si>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</si>
  <si>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</si>
  <si>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</si>
  <si>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</si>
  <si>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</si>
  <si>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</si>
  <si>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</si>
  <si>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</si>
  <si>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</si>
  <si>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</si>
  <si>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</si>
  <si>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</si>
  <si>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</si>
  <si>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</si>
  <si>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</si>
  <si>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</si>
  <si>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</si>
  <si>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</si>
  <si>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</si>
  <si>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</si>
  <si>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</si>
  <si>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</si>
  <si>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</si>
  <si>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</si>
  <si>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</si>
  <si>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</si>
  <si>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</si>
  <si>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</si>
  <si>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</si>
  <si>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</si>
  <si>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</si>
  <si>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</si>
  <si>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</si>
  <si>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</si>
  <si>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</si>
  <si>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</si>
  <si>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</si>
  <si>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</si>
  <si>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</si>
  <si>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</si>
  <si>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</si>
  <si>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</si>
  <si>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</si>
  <si>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</si>
  <si>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</si>
  <si>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</si>
  <si>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</si>
  <si>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</si>
  <si>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</si>
  <si>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</si>
  <si>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</si>
  <si>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</si>
  <si>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</si>
  <si>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</si>
  <si>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</si>
  <si>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</si>
  <si>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</si>
  <si>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</si>
  <si>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</si>
  <si>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</si>
  <si>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</si>
  <si>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</si>
  <si>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</si>
  <si>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</si>
  <si>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</si>
  <si>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</si>
  <si>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</si>
  <si>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</si>
  <si>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</si>
  <si>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</si>
  <si>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</si>
  <si>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</si>
  <si>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</si>
  <si>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</si>
  <si>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</si>
  <si>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</si>
  <si>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</si>
  <si>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</si>
  <si>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</si>
  <si>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</si>
  <si>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</si>
  <si>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</si>
  <si>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</si>
  <si>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</si>
  <si>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</si>
  <si>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</si>
  <si>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</si>
  <si>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</si>
  <si>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</si>
  <si>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</si>
  <si>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</si>
  <si>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</si>
  <si>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</si>
  <si>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</si>
  <si>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</si>
  <si>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</si>
  <si>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</si>
  <si>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</si>
  <si>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</si>
  <si>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</si>
  <si>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</si>
  <si>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</si>
  <si>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</si>
  <si>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</si>
  <si>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</si>
  <si>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</si>
  <si>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</si>
  <si>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</si>
  <si>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</si>
  <si>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</si>
  <si>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</si>
  <si>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</si>
  <si>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</si>
  <si>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</si>
  <si>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</si>
  <si>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</si>
  <si>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</si>
  <si>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</si>
  <si>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</si>
  <si>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</si>
  <si>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</si>
  <si>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</si>
  <si>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</si>
  <si>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</si>
  <si>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</si>
  <si>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</si>
  <si>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</si>
  <si>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</si>
  <si>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</si>
  <si>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</si>
  <si>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</si>
  <si>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</si>
  <si>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</si>
  <si>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</si>
  <si>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</si>
  <si>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</si>
  <si>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</si>
  <si>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</si>
  <si>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</si>
  <si>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</si>
  <si>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</si>
  <si>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</si>
  <si>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</si>
  <si>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</si>
  <si>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</si>
  <si>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</si>
  <si>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</si>
  <si>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</si>
  <si>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</si>
  <si>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</si>
  <si>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</si>
  <si>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</si>
  <si>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</si>
  <si>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</si>
  <si>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</si>
  <si>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</si>
  <si>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</si>
  <si>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</si>
  <si>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</si>
  <si>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</si>
  <si>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</si>
  <si>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</si>
  <si>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</si>
  <si>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</si>
  <si>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</si>
  <si>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</si>
  <si>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</si>
  <si>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</si>
  <si>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</si>
  <si>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</si>
  <si>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</si>
  <si>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</si>
  <si>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</si>
  <si>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</si>
  <si>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</si>
  <si>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</si>
  <si>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</si>
  <si>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</si>
  <si>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</si>
  <si>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</si>
  <si>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</si>
  <si>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</si>
  <si>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</si>
  <si>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</si>
  <si>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</si>
  <si>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</si>
  <si>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</si>
  <si>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</si>
  <si>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</si>
  <si>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</si>
  <si>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</si>
  <si>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</si>
  <si>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</si>
  <si>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</si>
  <si>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</si>
  <si>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</si>
  <si>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</si>
  <si>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</si>
  <si>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</si>
  <si>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</si>
  <si>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</si>
  <si>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</si>
  <si>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</si>
  <si>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</si>
  <si>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</si>
  <si>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</si>
  <si>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</si>
  <si>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</si>
  <si>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</si>
  <si>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</si>
  <si>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</si>
  <si>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</si>
  <si>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</si>
  <si>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</si>
  <si>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</si>
  <si>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</si>
  <si>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</si>
  <si>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</si>
  <si>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</si>
  <si>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</si>
  <si>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</si>
  <si>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</si>
  <si>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</si>
  <si>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</si>
  <si>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</si>
  <si>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</si>
  <si>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</si>
  <si>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</si>
  <si>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</si>
  <si>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</si>
  <si>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</si>
  <si>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</si>
  <si>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</si>
  <si>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</si>
  <si>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</si>
  <si>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</si>
  <si>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</si>
  <si>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</si>
  <si>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</si>
  <si>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</si>
  <si>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</si>
  <si>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</si>
  <si>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</si>
  <si>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</si>
  <si>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</si>
  <si>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</si>
  <si>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</si>
  <si>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</si>
  <si>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</si>
  <si>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</si>
  <si>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</si>
  <si>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</si>
  <si>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</si>
  <si>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</si>
  <si>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</si>
  <si>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</si>
  <si>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</si>
  <si>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</si>
  <si>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</si>
  <si>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</si>
  <si>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</si>
  <si>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</si>
  <si>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</si>
  <si>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</si>
  <si>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</si>
  <si>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</si>
  <si>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</si>
  <si>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</si>
  <si>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</si>
  <si>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</si>
  <si>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</si>
  <si>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</si>
  <si>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</si>
  <si>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</si>
  <si>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</si>
  <si>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</si>
  <si>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</si>
  <si>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</si>
  <si>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</si>
  <si>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</si>
  <si>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</si>
  <si>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</si>
  <si>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</si>
  <si>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</si>
  <si>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</si>
  <si>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</si>
  <si>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</si>
  <si>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</si>
  <si>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</si>
  <si>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</si>
  <si>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</si>
  <si>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</si>
  <si>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</si>
  <si>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</si>
  <si>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</si>
  <si>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</si>
  <si>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</si>
  <si>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</si>
  <si>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</si>
  <si>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</si>
  <si>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</si>
  <si>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</si>
  <si>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</si>
  <si>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</si>
  <si>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</si>
  <si>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</si>
  <si>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</si>
  <si>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</si>
  <si>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</si>
  <si>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</si>
  <si>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</si>
  <si>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</si>
  <si>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</si>
  <si>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</si>
  <si>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</si>
  <si>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</si>
  <si>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</si>
  <si>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</si>
  <si>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</si>
  <si>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</si>
  <si>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</si>
  <si>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</si>
  <si>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</si>
  <si>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</si>
  <si>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</si>
  <si>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</si>
  <si>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</si>
  <si>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</si>
  <si>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</si>
  <si>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</si>
  <si>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</si>
  <si>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</si>
  <si>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</si>
  <si>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</si>
  <si>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</si>
  <si>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</si>
  <si>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</si>
  <si>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</si>
  <si>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</si>
  <si>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</si>
  <si>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</si>
  <si>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</si>
  <si>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</si>
  <si>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</si>
  <si>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</si>
  <si>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</si>
  <si>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</si>
  <si>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</si>
  <si>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</si>
  <si>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</si>
  <si>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</si>
  <si>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</si>
  <si>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</si>
  <si>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</si>
  <si>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</si>
  <si>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</si>
  <si>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</si>
  <si>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</si>
  <si>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</si>
  <si>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</si>
  <si>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</si>
  <si>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</si>
  <si>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</si>
  <si>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</si>
  <si>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</si>
  <si>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</si>
  <si>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</si>
  <si>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</si>
  <si>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</si>
  <si>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</si>
  <si>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</si>
  <si>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</si>
  <si>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</si>
  <si>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</si>
  <si>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</si>
  <si>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</si>
  <si>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</si>
  <si>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</si>
  <si>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</si>
  <si>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</si>
  <si>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</si>
  <si>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</si>
  <si>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</si>
  <si>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</si>
  <si>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</si>
  <si>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</si>
  <si>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</si>
  <si>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</si>
  <si>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</si>
  <si>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</si>
  <si>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</si>
  <si>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</si>
  <si>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</si>
  <si>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</si>
  <si>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</si>
  <si>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</si>
  <si>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</si>
  <si>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</si>
  <si>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</si>
  <si>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</si>
  <si>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</si>
  <si>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</si>
  <si>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</si>
  <si>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</si>
  <si>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</si>
  <si>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</si>
  <si>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</si>
  <si>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</si>
  <si>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</si>
  <si>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</si>
  <si>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</si>
  <si>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</si>
  <si>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</si>
  <si>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</si>
  <si>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</si>
  <si>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</si>
  <si>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</si>
  <si>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</si>
  <si>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</si>
  <si>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</si>
  <si>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</si>
  <si>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</si>
  <si>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</si>
  <si>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</si>
  <si>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</si>
  <si>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</si>
  <si>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</si>
  <si>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</si>
  <si>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</si>
  <si>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</si>
  <si>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</si>
  <si>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</si>
  <si>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</si>
  <si>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</si>
  <si>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</si>
  <si>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</si>
  <si>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</si>
  <si>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</si>
  <si>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</si>
  <si>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</si>
  <si>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</si>
  <si>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</si>
  <si>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</si>
  <si>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</si>
  <si>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</si>
  <si>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</si>
  <si>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</si>
  <si>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</si>
  <si>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</si>
  <si>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</si>
  <si>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</si>
  <si>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</si>
  <si>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</si>
  <si>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</si>
  <si>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</si>
  <si>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</si>
  <si>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</si>
  <si>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</si>
  <si>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</si>
  <si>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</si>
  <si>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</si>
  <si>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</si>
  <si>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</si>
  <si>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</si>
  <si>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</si>
  <si>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</si>
  <si>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</si>
  <si>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</si>
  <si>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</si>
  <si>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</si>
  <si>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</si>
  <si>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</si>
  <si>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</si>
  <si>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</si>
  <si>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</si>
  <si>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</si>
  <si>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</si>
  <si>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</si>
  <si>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</si>
  <si>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</si>
  <si>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</si>
  <si>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</si>
  <si>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</si>
  <si>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</si>
  <si>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</si>
  <si>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</si>
  <si>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</si>
  <si>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</si>
  <si>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</si>
  <si>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</si>
  <si>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</si>
  <si>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</si>
  <si>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</si>
  <si>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</si>
  <si>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</si>
  <si>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</si>
  <si>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</si>
  <si>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</si>
  <si>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</si>
  <si>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</si>
  <si>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</si>
  <si>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</si>
  <si>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</si>
  <si>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</si>
  <si>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</si>
  <si>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</si>
  <si>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</si>
  <si>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</si>
  <si>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</si>
  <si>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</si>
  <si>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</si>
  <si>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</si>
  <si>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</si>
  <si>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</si>
  <si>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</si>
  <si>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</si>
  <si>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</si>
  <si>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</si>
  <si>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</si>
  <si>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</si>
  <si>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</si>
  <si>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</si>
  <si>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</si>
  <si>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</si>
  <si>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</si>
  <si>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</si>
  <si>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</si>
  <si>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</si>
  <si>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</si>
  <si>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</si>
  <si>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</si>
  <si>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</si>
  <si>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</si>
  <si>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</si>
  <si>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</si>
  <si>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</si>
  <si>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</si>
  <si>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</si>
  <si>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</si>
  <si>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</si>
  <si>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</si>
  <si>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</si>
  <si>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</si>
  <si>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</si>
  <si>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</si>
  <si>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</si>
  <si>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</si>
  <si>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</si>
  <si>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</si>
  <si>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</si>
  <si>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</si>
  <si>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</si>
  <si>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</si>
  <si>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</si>
  <si>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</si>
  <si>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</si>
  <si>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</si>
  <si>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</si>
  <si>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</si>
  <si>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</si>
  <si>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</si>
  <si>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</si>
  <si>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</si>
  <si>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</si>
  <si>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</si>
  <si>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</si>
  <si>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</si>
  <si>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</si>
  <si>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</si>
  <si>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</si>
  <si>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</si>
  <si>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</si>
  <si>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</si>
  <si>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</si>
  <si>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</si>
  <si>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</si>
  <si>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</si>
  <si>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</si>
  <si>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</si>
  <si>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</si>
  <si>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</si>
  <si>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</si>
  <si>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</si>
  <si>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</si>
  <si>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</si>
  <si>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</si>
  <si>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</si>
  <si>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</si>
  <si>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</si>
  <si>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</si>
  <si>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</si>
  <si>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</si>
  <si>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</si>
  <si>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</si>
  <si>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</si>
  <si>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</si>
  <si>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</si>
  <si>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</si>
  <si>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</si>
  <si>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</si>
  <si>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</si>
  <si>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</si>
  <si>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</si>
  <si>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</si>
  <si>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</si>
  <si>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</si>
  <si>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</si>
  <si>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</si>
  <si>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</si>
  <si>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</si>
  <si>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</si>
  <si>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</si>
  <si>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</si>
  <si>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</si>
  <si>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</si>
  <si>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</si>
  <si>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</si>
  <si>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</si>
  <si>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</si>
  <si>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</si>
  <si>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</si>
  <si>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</si>
  <si>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</si>
  <si>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</si>
  <si>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</si>
  <si>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</si>
  <si>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</si>
  <si>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</si>
  <si>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</si>
  <si>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</si>
  <si>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</si>
  <si>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</si>
  <si>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</si>
  <si>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</si>
  <si>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</si>
  <si>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</si>
  <si>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</si>
  <si>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</si>
  <si>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</si>
  <si>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</si>
  <si>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</si>
  <si>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</si>
  <si>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</si>
  <si>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</si>
  <si>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</si>
  <si>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</si>
  <si>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</si>
  <si>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</si>
  <si>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</si>
  <si>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</si>
  <si>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</si>
  <si>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</si>
  <si>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</si>
  <si>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</si>
  <si>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</si>
  <si>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</si>
  <si>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</si>
  <si>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</si>
  <si>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</si>
  <si>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</si>
  <si>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</si>
  <si>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</si>
  <si>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</si>
  <si>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</si>
  <si>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</si>
  <si>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</si>
  <si>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</si>
  <si>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</si>
  <si>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</si>
  <si>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</si>
  <si>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</si>
  <si>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</si>
  <si>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</si>
  <si>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</si>
  <si>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</si>
  <si>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</si>
  <si>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</si>
  <si>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</si>
  <si>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</si>
  <si>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</si>
  <si>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</si>
  <si>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</si>
  <si>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</si>
  <si>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</si>
  <si>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</si>
  <si>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</si>
  <si>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</si>
  <si>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</si>
  <si>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</si>
  <si>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</si>
  <si>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</si>
  <si>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</si>
  <si>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</si>
  <si>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</si>
  <si>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</si>
  <si>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</si>
  <si>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</si>
  <si>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</si>
  <si>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</si>
  <si>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</si>
  <si>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</si>
  <si>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</si>
  <si>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</si>
  <si>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</si>
  <si>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</si>
  <si>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</si>
  <si>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</si>
  <si>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</si>
  <si>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</si>
  <si>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</si>
  <si>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</si>
  <si>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</si>
  <si>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</si>
  <si>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</si>
  <si>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</si>
  <si>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</si>
  <si>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</si>
  <si>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</si>
  <si>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</si>
  <si>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</si>
  <si>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</si>
  <si>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</si>
  <si>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</si>
  <si>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</si>
  <si>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</si>
  <si>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</si>
  <si>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</si>
  <si>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</si>
  <si>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</si>
  <si>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</si>
  <si>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</si>
  <si>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</si>
  <si>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</si>
  <si>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</si>
  <si>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</si>
  <si>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</si>
  <si>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</si>
  <si>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</si>
  <si>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</si>
  <si>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</si>
  <si>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</si>
  <si>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</si>
  <si>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</si>
  <si>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</si>
  <si>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</si>
  <si>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</si>
  <si>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</si>
  <si>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</si>
  <si>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</si>
  <si>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</si>
  <si>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</si>
  <si>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</si>
  <si>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</si>
  <si>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</si>
  <si>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</si>
  <si>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</si>
  <si>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</si>
  <si>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</si>
  <si>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</si>
  <si>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</si>
  <si>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</si>
  <si>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</si>
  <si>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</si>
  <si>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</si>
  <si>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</si>
  <si>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</si>
  <si>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</si>
  <si>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</si>
  <si>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</si>
  <si>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</si>
  <si>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</si>
  <si>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</si>
  <si>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</si>
  <si>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</si>
  <si>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</si>
  <si>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</si>
  <si>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</si>
  <si>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</si>
  <si>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</si>
  <si>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</si>
  <si>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</si>
  <si>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</si>
  <si>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</si>
  <si>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</si>
  <si>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</si>
  <si>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</si>
  <si>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</si>
  <si>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</si>
  <si>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</si>
  <si>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</si>
  <si>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</si>
  <si>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</si>
  <si>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</si>
  <si>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</si>
  <si>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</si>
  <si>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</si>
  <si>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</si>
  <si>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</si>
  <si>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</si>
  <si>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</si>
  <si>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</si>
  <si>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</si>
  <si>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</si>
  <si>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</si>
  <si>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</si>
  <si>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</si>
  <si>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</si>
  <si>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</si>
  <si>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</si>
  <si>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</si>
  <si>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</si>
  <si>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</si>
  <si>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</si>
  <si>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</si>
  <si>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</si>
  <si>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</si>
  <si>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</si>
  <si>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</si>
  <si>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</si>
  <si>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</si>
  <si>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</si>
  <si>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</si>
  <si>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</si>
  <si>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</si>
  <si>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</si>
  <si>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</si>
  <si>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</si>
  <si>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</si>
  <si>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</si>
  <si>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</si>
  <si>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</si>
  <si>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</si>
  <si>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</si>
  <si>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</si>
  <si>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</si>
  <si>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</si>
  <si>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</si>
  <si>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</si>
  <si>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</si>
  <si>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</si>
  <si>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</si>
  <si>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</si>
  <si>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</si>
  <si>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</si>
  <si>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</si>
  <si>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</si>
  <si>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</si>
  <si>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</si>
  <si>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</si>
  <si>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</si>
  <si>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</si>
  <si>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</si>
  <si>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</si>
  <si>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</si>
  <si>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</si>
  <si>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</si>
  <si>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</si>
  <si>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</si>
  <si>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</si>
  <si>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</si>
  <si>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</si>
  <si>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</si>
  <si>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</si>
  <si>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</si>
  <si>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</si>
  <si>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</si>
  <si>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</si>
  <si>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</si>
  <si>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</si>
  <si>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</si>
  <si>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</si>
  <si>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</si>
  <si>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</si>
  <si>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</si>
  <si>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</si>
  <si>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</si>
  <si>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</si>
  <si>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</si>
  <si>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</si>
  <si>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</si>
  <si>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</si>
  <si>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</si>
  <si>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</si>
  <si>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</si>
  <si>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</si>
  <si>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</si>
  <si>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</si>
  <si>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</si>
  <si>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</si>
  <si>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</si>
  <si>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</si>
  <si>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</si>
  <si>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</si>
  <si>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</si>
  <si>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</si>
  <si>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</si>
  <si>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</si>
  <si>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</si>
  <si>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</si>
  <si>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</si>
  <si>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</si>
  <si>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</si>
  <si>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</si>
  <si>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</si>
  <si>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</si>
  <si>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</si>
  <si>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</si>
  <si>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</si>
  <si>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</si>
  <si>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</si>
  <si>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</si>
  <si>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</si>
  <si>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</si>
  <si>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</si>
  <si>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</si>
  <si>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</si>
  <si>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</si>
  <si>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</si>
  <si>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</si>
  <si>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</si>
  <si>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</si>
  <si>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</si>
  <si>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</si>
  <si>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</si>
  <si>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</si>
  <si>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</si>
  <si>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</si>
  <si>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</si>
  <si>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</si>
  <si>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</si>
  <si>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</si>
  <si>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</si>
  <si>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</si>
  <si>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</si>
  <si>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</si>
  <si>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</si>
  <si>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</si>
  <si>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</si>
  <si>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</si>
  <si>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</si>
  <si>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</si>
  <si>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</si>
  <si>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</si>
  <si>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</si>
  <si>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</si>
  <si>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</si>
  <si>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</si>
  <si>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</si>
  <si>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</si>
  <si>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</si>
  <si>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</si>
  <si>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</si>
  <si>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</si>
  <si>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</si>
  <si>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</si>
  <si>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</si>
  <si>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</si>
  <si>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</si>
  <si>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</si>
  <si>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</si>
  <si>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</si>
  <si>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</si>
  <si>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</si>
  <si>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</si>
  <si>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</si>
  <si>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</si>
  <si>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</si>
  <si>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</si>
  <si>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</si>
  <si>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</si>
  <si>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</si>
  <si>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</si>
  <si>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</si>
  <si>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</si>
  <si>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</si>
  <si>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</si>
  <si>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</si>
  <si>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</si>
  <si>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</si>
  <si>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</si>
  <si>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</si>
  <si>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</si>
  <si>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</si>
  <si>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</si>
  <si>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</si>
  <si>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</si>
  <si>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</si>
  <si>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</si>
  <si>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</si>
  <si>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</si>
  <si>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</si>
  <si>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</si>
  <si>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</si>
  <si>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</si>
  <si>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</si>
  <si>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</si>
  <si>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</si>
  <si>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</si>
  <si>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</si>
  <si>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</si>
  <si>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</si>
  <si>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</si>
  <si>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</si>
  <si>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</si>
  <si>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</si>
  <si>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</si>
  <si>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</si>
  <si>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</si>
  <si>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</si>
  <si>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</si>
  <si>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</si>
  <si>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</si>
  <si>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</si>
  <si>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</si>
  <si>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</si>
  <si>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</si>
  <si>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</si>
  <si>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</si>
  <si>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</si>
  <si>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</si>
  <si>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</si>
  <si>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</si>
  <si>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</si>
  <si>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</si>
  <si>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</si>
  <si>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</si>
  <si>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</si>
  <si>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</si>
  <si>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</si>
  <si>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</si>
  <si>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</si>
  <si>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</si>
  <si>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</si>
  <si>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</si>
  <si>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</si>
  <si>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</si>
  <si>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</si>
  <si>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</si>
  <si>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</si>
  <si>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</si>
  <si>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</si>
  <si>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</si>
  <si>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</si>
  <si>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</si>
  <si>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</si>
  <si>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</si>
  <si>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</si>
  <si>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</si>
  <si>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</si>
  <si>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</si>
  <si>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</si>
  <si>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</si>
  <si>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</si>
  <si>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</si>
  <si>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</si>
  <si>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</si>
  <si>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</si>
  <si>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</si>
  <si>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</si>
  <si>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</si>
  <si>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</si>
  <si>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</si>
  <si>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</si>
  <si>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</si>
  <si>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</si>
  <si>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</si>
  <si>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</si>
  <si>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</si>
  <si>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</si>
  <si>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</si>
  <si>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</si>
  <si>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</si>
  <si>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</si>
  <si>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</si>
  <si>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</si>
  <si>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</si>
  <si>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</si>
  <si>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</si>
  <si>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</si>
  <si>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</si>
  <si>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</si>
  <si>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</si>
  <si>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</si>
  <si>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</si>
  <si>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</si>
  <si>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</si>
  <si>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</si>
  <si>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</si>
  <si>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</si>
  <si>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</si>
  <si>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</si>
  <si>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</si>
  <si>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</si>
  <si>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</si>
  <si>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</si>
  <si>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</si>
  <si>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</si>
  <si>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</si>
  <si>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</si>
  <si>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</si>
  <si>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</si>
  <si>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</si>
  <si>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</si>
  <si>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</si>
  <si>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</si>
  <si>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</si>
  <si>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</si>
  <si>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</si>
  <si>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</si>
  <si>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</si>
  <si>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</si>
  <si>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</si>
  <si>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</si>
  <si>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</si>
  <si>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</si>
  <si>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</si>
  <si>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</si>
  <si>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</si>
  <si>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</si>
  <si>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</si>
  <si>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</si>
  <si>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</si>
  <si>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</si>
  <si>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</si>
  <si>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</si>
  <si>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</si>
  <si>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</si>
  <si>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</si>
  <si>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</si>
  <si>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</si>
  <si>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</si>
  <si>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</si>
  <si>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</si>
  <si>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</si>
  <si>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</si>
  <si>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</si>
  <si>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</si>
  <si>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</si>
  <si>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</si>
  <si>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</si>
  <si>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</si>
  <si>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</si>
  <si>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</si>
  <si>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</si>
  <si>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</si>
  <si>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</si>
  <si>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</si>
  <si>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</si>
  <si>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</si>
  <si>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</si>
  <si>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</si>
  <si>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</si>
  <si>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</si>
  <si>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</si>
  <si>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</si>
  <si>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</si>
  <si>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</si>
  <si>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</si>
  <si>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</si>
  <si>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</si>
  <si>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</si>
  <si>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</si>
  <si>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</si>
  <si>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</si>
  <si>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</si>
  <si>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</si>
  <si>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</si>
  <si>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</si>
  <si>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</si>
  <si>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</si>
  <si>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</si>
  <si>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</si>
  <si>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</si>
  <si>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</si>
  <si>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</si>
  <si>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</si>
  <si>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</si>
  <si>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</si>
  <si>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</si>
  <si>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</si>
  <si>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</si>
  <si>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</si>
  <si>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</si>
  <si>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</si>
  <si>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</si>
  <si>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</si>
  <si>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</si>
  <si>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</si>
  <si>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</si>
  <si>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</si>
  <si>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</si>
  <si>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</si>
  <si>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</si>
  <si>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</si>
  <si>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</si>
  <si>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</si>
  <si>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</si>
  <si>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</si>
  <si>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</si>
  <si>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</si>
  <si>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</si>
  <si>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</si>
  <si>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</si>
  <si>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</si>
  <si>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</si>
  <si>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</si>
  <si>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</si>
  <si>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</si>
  <si>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</si>
  <si>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</si>
  <si>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</si>
  <si>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</si>
  <si>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</si>
  <si>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</si>
  <si>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</si>
  <si>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</si>
  <si>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</si>
  <si>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</si>
  <si>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</si>
  <si>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</si>
  <si>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</si>
  <si>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</si>
  <si>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</si>
  <si>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</si>
  <si>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</si>
  <si>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</si>
  <si>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</si>
  <si>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</si>
  <si>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</si>
  <si>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</si>
  <si>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</si>
  <si>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</si>
  <si>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</si>
  <si>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</si>
  <si>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</si>
  <si>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</si>
  <si>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</si>
  <si>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</si>
  <si>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</si>
  <si>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</si>
  <si>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</si>
  <si>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</si>
  <si>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</si>
  <si>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</si>
  <si>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</si>
  <si>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</si>
  <si>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</si>
  <si>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</si>
  <si>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</si>
  <si>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</si>
  <si>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</si>
  <si>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</si>
  <si>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</si>
  <si>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</si>
  <si>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</si>
  <si>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</si>
  <si>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</si>
  <si>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</si>
  <si>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</si>
  <si>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</si>
  <si>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</si>
  <si>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</si>
  <si>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</si>
  <si>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</si>
  <si>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</si>
  <si>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</si>
  <si>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</si>
  <si>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</si>
  <si>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</si>
  <si>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</si>
  <si>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</si>
  <si>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</si>
  <si>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</si>
  <si>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</si>
  <si>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</si>
  <si>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</si>
  <si>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</si>
  <si>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</si>
  <si>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</si>
  <si>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</si>
  <si>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</si>
  <si>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</si>
  <si>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</si>
  <si>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</si>
  <si>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</si>
  <si>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</si>
  <si>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</si>
  <si>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</si>
  <si>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</si>
  <si>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</si>
  <si>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</si>
  <si>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</si>
  <si>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</si>
  <si>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</si>
  <si>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</si>
  <si>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</si>
  <si>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</si>
  <si>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</si>
  <si>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</si>
  <si>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</si>
  <si>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</si>
  <si>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</si>
  <si>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</si>
  <si>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</si>
  <si>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</si>
  <si>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</si>
  <si>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</si>
  <si>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</si>
  <si>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</si>
  <si>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</si>
  <si>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</si>
  <si>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</si>
  <si>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</si>
  <si>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</si>
  <si>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</si>
  <si>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</si>
  <si>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</si>
  <si>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</si>
  <si>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</si>
  <si>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</si>
  <si>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</si>
  <si>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</si>
  <si>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</si>
  <si>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</si>
  <si>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</si>
  <si>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</si>
  <si>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</si>
  <si>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</si>
  <si>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</si>
  <si>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</si>
  <si>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</si>
  <si>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</si>
  <si>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</si>
  <si>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</si>
  <si>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</si>
  <si>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</si>
  <si>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</si>
  <si>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</si>
  <si>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</si>
  <si>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</si>
  <si>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</si>
  <si>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</si>
  <si>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</si>
  <si>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</si>
  <si>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</si>
  <si>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</si>
  <si>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</si>
  <si>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</si>
  <si>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</si>
  <si>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</si>
  <si>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</si>
  <si>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</si>
  <si>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</si>
  <si>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</si>
  <si>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</si>
  <si>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</si>
  <si>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</si>
  <si>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</si>
  <si>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</si>
  <si>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</si>
  <si>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</si>
  <si>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</si>
  <si>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</si>
  <si>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</si>
  <si>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</si>
  <si>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</si>
  <si>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</si>
  <si>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</si>
  <si>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</si>
  <si>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</si>
  <si>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</si>
  <si>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</si>
  <si>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</si>
  <si>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</si>
  <si>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</si>
  <si>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</si>
  <si>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</si>
  <si>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</si>
  <si>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</si>
  <si>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</si>
  <si>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</si>
  <si>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</si>
  <si>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</si>
  <si>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</si>
  <si>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</si>
  <si>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</si>
  <si>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</si>
  <si>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</si>
  <si>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</si>
  <si>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</si>
  <si>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</si>
  <si>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</si>
  <si>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</si>
  <si>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</si>
  <si>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</si>
  <si>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</si>
  <si>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</si>
  <si>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</si>
  <si>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</si>
  <si>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</si>
  <si>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</si>
  <si>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</si>
  <si>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</si>
  <si>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</si>
  <si>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</si>
  <si>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</si>
  <si>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</si>
  <si>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</si>
  <si>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</si>
  <si>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</si>
  <si>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</si>
  <si>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</si>
  <si>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</si>
  <si>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</si>
  <si>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</si>
  <si>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</si>
  <si>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</si>
  <si>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</si>
  <si>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</si>
  <si>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</si>
  <si>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</si>
  <si>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</si>
  <si>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</si>
  <si>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</si>
  <si>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</si>
  <si>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</si>
  <si>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</si>
  <si>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</si>
  <si>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</si>
  <si>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</si>
  <si>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</si>
  <si>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</si>
  <si>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</si>
  <si>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</si>
  <si>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</si>
  <si>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</si>
  <si>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</si>
  <si>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</si>
  <si>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</si>
  <si>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</si>
  <si>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</si>
  <si>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</si>
  <si>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</si>
  <si>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</si>
  <si>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</si>
  <si>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</si>
  <si>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</si>
  <si>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</si>
  <si>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</si>
  <si>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</si>
  <si>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</si>
  <si>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</si>
  <si>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</si>
  <si>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</si>
  <si>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</si>
  <si>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</si>
  <si>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</si>
  <si>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</si>
  <si>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</si>
  <si>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</si>
  <si>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</si>
  <si>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</si>
  <si>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</si>
  <si>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</si>
  <si>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</si>
  <si>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</si>
  <si>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</si>
  <si>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</si>
  <si>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</si>
  <si>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</si>
  <si>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</si>
  <si>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</si>
  <si>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</si>
  <si>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</si>
  <si>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</si>
  <si>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</si>
  <si>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</si>
  <si>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</si>
  <si>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</si>
  <si>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</si>
  <si>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</si>
  <si>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</si>
  <si>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</si>
  <si>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</si>
  <si>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</si>
  <si>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</si>
  <si>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</si>
  <si>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</si>
  <si>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</si>
  <si>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</si>
  <si>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</si>
  <si>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</si>
  <si>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</si>
  <si>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</si>
  <si>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</si>
  <si>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</si>
  <si>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</si>
  <si>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</si>
  <si>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</si>
  <si>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</si>
  <si>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</si>
  <si>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</si>
  <si>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</si>
  <si>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</si>
  <si>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</si>
  <si>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</si>
  <si>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</si>
  <si>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</si>
  <si>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</si>
  <si>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</si>
  <si>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</si>
  <si>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</si>
  <si>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</si>
  <si>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</si>
  <si>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</si>
  <si>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</si>
  <si>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</si>
  <si>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</si>
  <si>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</si>
  <si>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</si>
  <si>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</si>
  <si>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</si>
  <si>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</si>
  <si>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</si>
  <si>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</si>
  <si>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</si>
  <si>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</si>
  <si>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</si>
  <si>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</si>
  <si>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</si>
  <si>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</si>
  <si>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</si>
  <si>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</si>
  <si>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</si>
  <si>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</si>
  <si>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</si>
  <si>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</si>
  <si>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</si>
  <si>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</si>
  <si>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</si>
  <si>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</si>
  <si>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</si>
  <si>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</si>
  <si>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</si>
  <si>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</si>
  <si>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</si>
  <si>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</si>
  <si>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</si>
  <si>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</si>
  <si>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</si>
  <si>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</si>
  <si>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</si>
  <si>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</si>
  <si>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</si>
  <si>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</si>
  <si>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</si>
  <si>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</si>
  <si>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</si>
  <si>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</si>
  <si>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</si>
  <si>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</si>
  <si>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</si>
  <si>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</si>
  <si>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</si>
  <si>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</si>
  <si>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</si>
  <si>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</si>
  <si>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</si>
  <si>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</si>
  <si>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</si>
  <si>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</si>
  <si>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</si>
  <si>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</si>
  <si>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</si>
  <si>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</si>
  <si>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</si>
  <si>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</si>
  <si>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</si>
  <si>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</si>
  <si>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</si>
  <si>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</si>
  <si>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</si>
  <si>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</si>
  <si>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</si>
  <si>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</si>
  <si>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</si>
  <si>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</si>
  <si>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</si>
  <si>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</si>
  <si>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</si>
  <si>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</si>
  <si>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</si>
  <si>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</si>
  <si>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</si>
  <si>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</si>
  <si>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</si>
  <si>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</si>
  <si>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</si>
  <si>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</si>
  <si>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</si>
  <si>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</si>
  <si>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</si>
  <si>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</si>
  <si>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</si>
  <si>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</si>
  <si>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</si>
  <si>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</si>
  <si>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</si>
  <si>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</si>
  <si>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</si>
  <si>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</si>
  <si>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</si>
  <si>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</si>
  <si>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</si>
  <si>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</si>
  <si>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</si>
  <si>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</si>
  <si>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</si>
  <si>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</si>
  <si>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</si>
  <si>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</si>
  <si>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</si>
  <si>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</si>
  <si>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</si>
  <si>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</si>
  <si>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</si>
  <si>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</si>
  <si>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</si>
  <si>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</si>
  <si>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</si>
  <si>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</si>
  <si>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</si>
  <si>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</si>
  <si>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</si>
  <si>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</si>
  <si>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</si>
  <si>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</si>
  <si>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</si>
  <si>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</si>
  <si>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</si>
  <si>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</si>
  <si>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</si>
  <si>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</si>
  <si>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</si>
  <si>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</si>
  <si>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</si>
  <si>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</si>
  <si>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</si>
  <si>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</si>
  <si>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</si>
  <si>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</si>
  <si>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</si>
  <si>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</si>
  <si>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</si>
  <si>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</si>
  <si>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</si>
  <si>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</si>
  <si>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</si>
  <si>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</si>
  <si>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</si>
  <si>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</si>
  <si>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</si>
  <si>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</si>
  <si>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</si>
  <si>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</si>
  <si>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</si>
  <si>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</si>
  <si>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</si>
  <si>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</si>
  <si>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</si>
  <si>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</si>
  <si>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</si>
  <si>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</si>
  <si>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</si>
  <si>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</si>
  <si>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</si>
  <si>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</si>
  <si>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</si>
  <si>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</si>
  <si>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</si>
  <si>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</si>
  <si>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</si>
  <si>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</si>
  <si>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</si>
  <si>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</si>
  <si>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</si>
  <si>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</si>
  <si>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</si>
  <si>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</si>
  <si>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</si>
  <si>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</si>
  <si>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</si>
  <si>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</si>
  <si>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</si>
  <si>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</si>
  <si>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</si>
  <si>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</si>
  <si>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</si>
  <si>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</si>
  <si>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</si>
  <si>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</si>
  <si>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</si>
  <si>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</si>
  <si>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</si>
  <si>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</si>
  <si>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</si>
  <si>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</si>
  <si>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</si>
  <si>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</si>
  <si>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</si>
  <si>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</si>
  <si>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</si>
  <si>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</si>
  <si>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</si>
  <si>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</si>
  <si>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</si>
  <si>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</si>
  <si>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</si>
  <si>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</si>
  <si>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</si>
  <si>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</si>
  <si>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</si>
  <si>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</si>
  <si>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</si>
  <si>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</si>
  <si>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</si>
  <si>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</si>
  <si>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</si>
  <si>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</si>
  <si>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</si>
  <si>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</si>
  <si>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</si>
  <si>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</si>
  <si>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</si>
  <si>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</si>
  <si>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</si>
  <si>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</si>
  <si>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</si>
  <si>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</si>
  <si>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</si>
  <si>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</si>
  <si>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</si>
  <si>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</si>
  <si>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</si>
  <si>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</si>
  <si>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</si>
  <si>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</si>
  <si>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</si>
  <si>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</si>
  <si>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</si>
  <si>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</si>
  <si>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</si>
  <si>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</si>
  <si>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</si>
  <si>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</si>
  <si>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</si>
  <si>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</si>
  <si>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</si>
  <si>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</si>
  <si>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</si>
  <si>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</si>
  <si>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</si>
  <si>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</si>
  <si>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</si>
  <si>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</si>
  <si>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</si>
  <si>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</si>
  <si>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</si>
  <si>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</si>
  <si>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</si>
  <si>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</si>
  <si>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</si>
  <si>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</si>
  <si>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</si>
  <si>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</si>
  <si>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</si>
  <si>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</si>
  <si>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</si>
  <si>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</si>
  <si>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</si>
  <si>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</si>
  <si>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</si>
  <si>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</si>
  <si>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</si>
  <si>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</si>
  <si>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</si>
  <si>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</si>
  <si>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</si>
  <si>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</si>
  <si>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</si>
  <si>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</si>
  <si>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</si>
  <si>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</si>
  <si>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</si>
  <si>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</si>
  <si>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</si>
  <si>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</si>
  <si>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</si>
  <si>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</si>
  <si>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</si>
  <si>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</si>
  <si>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</si>
  <si>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</si>
  <si>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</si>
  <si>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</si>
  <si>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</si>
  <si>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</si>
  <si>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</si>
  <si>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</si>
  <si>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</si>
  <si>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</si>
  <si>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</si>
  <si>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</si>
  <si>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</si>
  <si>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</si>
  <si>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</si>
  <si>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</si>
  <si>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</si>
  <si>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</si>
  <si>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</si>
  <si>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</si>
  <si>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</si>
  <si>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</si>
  <si>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</si>
  <si>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</si>
  <si>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</si>
  <si>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</si>
  <si>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</si>
  <si>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</si>
  <si>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</si>
  <si>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</si>
  <si>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</si>
  <si>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</si>
  <si>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</si>
  <si>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</si>
  <si>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</si>
  <si>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</si>
  <si>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</si>
  <si>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</si>
  <si>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</si>
  <si>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</si>
  <si>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</si>
  <si>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</si>
  <si>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</si>
  <si>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</si>
  <si>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</si>
  <si>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</si>
  <si>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</si>
  <si>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</si>
  <si>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</si>
  <si>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</si>
  <si>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</si>
  <si>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</si>
  <si>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</si>
  <si>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</si>
  <si>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</si>
  <si>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</si>
  <si>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</si>
  <si>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</si>
  <si>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</si>
  <si>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</si>
  <si>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</si>
  <si>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</si>
  <si>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</si>
  <si>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</si>
  <si>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</si>
  <si>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</si>
  <si>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</si>
  <si>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</si>
  <si>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</si>
  <si>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</si>
  <si>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</si>
  <si>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</si>
  <si>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</si>
  <si>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</si>
  <si>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</si>
  <si>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</si>
  <si>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</si>
  <si>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</si>
  <si>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</si>
  <si>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</si>
  <si>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</si>
  <si>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</si>
  <si>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</si>
  <si>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</si>
  <si>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</si>
  <si>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</si>
  <si>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</si>
  <si>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</si>
  <si>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</si>
  <si>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</si>
  <si>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</si>
  <si>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</si>
  <si>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</si>
  <si>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</si>
  <si>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</si>
  <si>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</si>
  <si>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</si>
  <si>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</si>
  <si>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</si>
  <si>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</si>
  <si>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</si>
  <si>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</si>
  <si>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</si>
  <si>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</si>
  <si>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</si>
  <si>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</si>
  <si>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</si>
  <si>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</si>
  <si>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</si>
  <si>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</si>
  <si>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</si>
  <si>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</si>
  <si>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</si>
  <si>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</si>
  <si>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</si>
  <si>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</si>
  <si>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</si>
  <si>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</si>
  <si>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</si>
  <si>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</si>
  <si>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</si>
  <si>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</si>
  <si>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</si>
  <si>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</si>
  <si>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</si>
  <si>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</si>
  <si>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</si>
  <si>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</si>
  <si>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</si>
  <si>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</si>
  <si>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</si>
  <si>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</si>
  <si>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</si>
  <si>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</si>
  <si>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</si>
  <si>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</si>
  <si>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</si>
  <si>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</si>
  <si>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</si>
  <si>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</si>
  <si>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</si>
  <si>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</si>
  <si>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</si>
  <si>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</si>
  <si>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</si>
  <si>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</si>
  <si>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</si>
  <si>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</si>
  <si>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</si>
  <si>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</si>
  <si>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</si>
  <si>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</si>
  <si>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</si>
  <si>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</si>
  <si>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</si>
  <si>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</si>
  <si>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</si>
  <si>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</si>
  <si>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</si>
  <si>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</si>
  <si>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</si>
  <si>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</si>
  <si>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</si>
  <si>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</si>
  <si>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</si>
  <si>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</si>
  <si>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</si>
  <si>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</si>
  <si>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</si>
  <si>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</si>
  <si>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</si>
  <si>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</si>
  <si>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</si>
  <si>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</si>
  <si>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</si>
  <si>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</si>
  <si>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</si>
  <si>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</si>
  <si>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</si>
  <si>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</si>
  <si>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</si>
  <si>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</si>
  <si>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</si>
  <si>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</si>
  <si>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</si>
  <si>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</si>
  <si>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</si>
  <si>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</si>
  <si>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</si>
  <si>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</si>
  <si>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</si>
  <si>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</si>
  <si>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</si>
  <si>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</si>
  <si>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</si>
  <si>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</si>
  <si>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</si>
  <si>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</si>
  <si>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</si>
  <si>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</si>
  <si>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</si>
  <si>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</si>
  <si>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</si>
  <si>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</si>
  <si>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</si>
  <si>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</si>
  <si>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</si>
  <si>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</si>
  <si>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</si>
  <si>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</si>
  <si>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</si>
  <si>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</si>
  <si>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</si>
  <si>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</si>
  <si>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</si>
  <si>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</si>
  <si>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</si>
  <si>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</si>
  <si>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</si>
  <si>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</si>
  <si>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</si>
  <si>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</si>
  <si>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</si>
  <si>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</si>
  <si>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</si>
  <si>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</si>
  <si>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</si>
  <si>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</si>
  <si>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</si>
  <si>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</si>
  <si>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</si>
  <si>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</si>
  <si>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</si>
  <si>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</si>
  <si>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</si>
  <si>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</si>
  <si>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</si>
  <si>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</si>
  <si>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</si>
  <si>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</si>
  <si>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</si>
  <si>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</si>
  <si>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</si>
  <si>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</si>
  <si>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</si>
  <si>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</si>
  <si>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</si>
  <si>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</si>
  <si>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</si>
  <si>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</si>
  <si>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</si>
  <si>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</si>
  <si>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</si>
  <si>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</si>
  <si>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</si>
  <si>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</si>
  <si>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</si>
  <si>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</si>
  <si>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</si>
  <si>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</si>
  <si>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</si>
  <si>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</si>
  <si>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</si>
  <si>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</si>
  <si>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</si>
  <si>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</si>
  <si>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</si>
  <si>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</si>
  <si>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</si>
  <si>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</si>
  <si>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</si>
  <si>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</si>
  <si>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</si>
  <si>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</si>
  <si>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</si>
  <si>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</si>
  <si>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</si>
  <si>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</si>
  <si>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</si>
  <si>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</si>
  <si>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</si>
  <si>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</si>
  <si>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</si>
  <si>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</si>
  <si>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</si>
  <si>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</si>
  <si>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</si>
  <si>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</si>
  <si>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</si>
  <si>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</si>
  <si>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</si>
  <si>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</si>
  <si>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</si>
  <si>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</si>
  <si>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</si>
  <si>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</si>
  <si>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</si>
  <si>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</si>
  <si>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</si>
  <si>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</si>
  <si>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</si>
  <si>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</si>
  <si>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</si>
  <si>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</si>
  <si>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</si>
  <si>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</si>
  <si>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</si>
  <si>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</si>
  <si>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</si>
  <si>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</si>
  <si>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</si>
  <si>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</si>
  <si>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</si>
  <si>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</si>
  <si>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</si>
  <si>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</si>
  <si>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</si>
  <si>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</si>
  <si>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</si>
  <si>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</si>
  <si>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</si>
  <si>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</si>
  <si>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</si>
  <si>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</si>
  <si>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</si>
  <si>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</si>
  <si>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</si>
  <si>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</si>
  <si>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</si>
  <si>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</si>
  <si>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</si>
  <si>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</si>
  <si>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</si>
  <si>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</si>
  <si>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</si>
  <si>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</si>
  <si>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</si>
  <si>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</si>
  <si>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</si>
  <si>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</si>
  <si>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</si>
  <si>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</si>
  <si>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</si>
  <si>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</si>
  <si>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</si>
  <si>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</si>
  <si>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</si>
  <si>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</si>
  <si>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</si>
  <si>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</si>
  <si>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</si>
  <si>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</si>
  <si>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</si>
  <si>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</si>
  <si>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</si>
  <si>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</si>
  <si>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</si>
  <si>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</si>
  <si>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</si>
  <si>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</si>
  <si>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</si>
  <si>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</si>
  <si>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</si>
  <si>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</si>
  <si>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</si>
  <si>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</si>
  <si>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</si>
  <si>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</si>
  <si>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</si>
  <si>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</si>
  <si>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</si>
  <si>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</si>
  <si>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</si>
  <si>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</si>
  <si>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</si>
  <si>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</si>
  <si>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</si>
  <si>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</si>
  <si>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</si>
  <si>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</si>
  <si>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</si>
  <si>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</si>
  <si>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</si>
  <si>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</si>
  <si>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</si>
  <si>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</si>
  <si>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</si>
  <si>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</si>
  <si>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</si>
  <si>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</si>
  <si>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</si>
  <si>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</si>
  <si>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</si>
  <si>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</si>
  <si>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</si>
  <si>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</si>
  <si>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</si>
  <si>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</si>
  <si>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</si>
  <si>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</si>
  <si>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</si>
  <si>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</si>
  <si>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</si>
  <si>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</si>
  <si>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</si>
  <si>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</si>
  <si>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</si>
  <si>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</si>
  <si>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</si>
  <si>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</si>
  <si>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</si>
  <si>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</si>
  <si>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</si>
  <si>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</si>
  <si>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</si>
  <si>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</si>
  <si>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</si>
  <si>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</si>
  <si>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</si>
  <si>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</si>
  <si>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</si>
  <si>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</si>
  <si>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</si>
  <si>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</si>
  <si>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</si>
  <si>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</si>
  <si>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</si>
  <si>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</si>
  <si>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</si>
  <si>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</si>
  <si>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</si>
  <si>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</si>
  <si>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</si>
  <si>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</si>
  <si>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</si>
  <si>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</si>
  <si>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</si>
  <si>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</si>
  <si>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</si>
  <si>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</si>
  <si>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</si>
  <si>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</si>
  <si>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</si>
  <si>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</si>
  <si>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</si>
  <si>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</si>
  <si>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</si>
  <si>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</si>
  <si>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</si>
  <si>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</si>
  <si>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</si>
  <si>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</si>
  <si>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</si>
  <si>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</si>
  <si>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</si>
  <si>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</si>
  <si>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</si>
  <si>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</si>
  <si>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</si>
  <si>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</si>
  <si>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</si>
  <si>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</si>
  <si>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</si>
  <si>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</si>
  <si>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</si>
  <si>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</si>
  <si>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</si>
  <si>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</si>
  <si>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</si>
  <si>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</si>
  <si>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</si>
  <si>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</si>
  <si>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</si>
  <si>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</si>
  <si>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</si>
  <si>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</si>
  <si>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</si>
  <si>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</si>
  <si>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</si>
  <si>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</si>
  <si>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</si>
  <si>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</si>
  <si>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</si>
  <si>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</si>
  <si>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</si>
  <si>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</si>
  <si>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</si>
  <si>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</si>
  <si>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</si>
  <si>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</si>
  <si>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</si>
  <si>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</si>
  <si>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</si>
  <si>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</si>
  <si>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</si>
  <si>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</si>
  <si>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</si>
  <si>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</si>
  <si>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</si>
  <si>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</si>
  <si>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</si>
  <si>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</si>
  <si>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</si>
  <si>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</si>
  <si>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</si>
  <si>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</si>
  <si>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</si>
  <si>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</si>
  <si>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</si>
  <si>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</si>
  <si>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</si>
  <si>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</si>
  <si>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</si>
  <si>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</si>
  <si>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</si>
  <si>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</si>
  <si>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</si>
  <si>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</si>
  <si>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</si>
  <si>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</si>
  <si>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</si>
  <si>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</si>
  <si>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</si>
  <si>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</si>
  <si>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</si>
  <si>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</si>
  <si>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</si>
  <si>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</si>
  <si>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</si>
  <si>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</si>
  <si>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</si>
  <si>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</si>
  <si>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</si>
  <si>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</si>
  <si>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</si>
  <si>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</si>
  <si>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</si>
  <si>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</si>
  <si>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</si>
  <si>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</si>
  <si>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</si>
  <si>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</si>
  <si>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</si>
  <si>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</si>
  <si>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</si>
  <si>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</si>
  <si>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</si>
  <si>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</si>
  <si>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</si>
  <si>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</si>
  <si>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</si>
  <si>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</si>
  <si>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</si>
  <si>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</si>
  <si>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</si>
  <si>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</si>
  <si>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</si>
  <si>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</si>
  <si>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</si>
  <si>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</si>
  <si>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</si>
  <si>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</si>
  <si>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</si>
  <si>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</si>
  <si>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</si>
  <si>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</si>
  <si>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</si>
  <si>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</si>
  <si>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</si>
  <si>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</si>
  <si>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</si>
  <si>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</si>
  <si>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</si>
  <si>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</si>
  <si>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</si>
  <si>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</si>
  <si>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</si>
  <si>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</si>
  <si>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</si>
  <si>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</si>
  <si>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</si>
  <si>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</si>
  <si>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</si>
  <si>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</si>
  <si>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</si>
  <si>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</si>
  <si>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</si>
  <si>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</si>
  <si>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</si>
  <si>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</si>
  <si>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</si>
  <si>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</si>
  <si>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</si>
  <si>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</si>
  <si>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</si>
  <si>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</si>
  <si>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</si>
  <si>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</si>
  <si>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</si>
  <si>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</si>
  <si>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</si>
  <si>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</si>
  <si>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</si>
  <si>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</si>
  <si>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</si>
  <si>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</si>
  <si>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</si>
  <si>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</si>
  <si>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</si>
  <si>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</si>
  <si>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</si>
  <si>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</si>
  <si>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</si>
  <si>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</si>
  <si>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</si>
  <si>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</si>
  <si>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</si>
  <si>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</si>
  <si>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</si>
  <si>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</si>
  <si>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</si>
  <si>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</si>
  <si>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</si>
  <si>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</si>
  <si>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</si>
  <si>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</si>
  <si>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</si>
  <si>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</si>
  <si>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</si>
  <si>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</si>
  <si>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</si>
  <si>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</si>
  <si>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</si>
  <si>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</si>
  <si>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</si>
  <si>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</si>
  <si>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</si>
  <si>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</si>
  <si>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</si>
  <si>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</si>
  <si>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</si>
  <si>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</si>
  <si>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</si>
  <si>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</si>
  <si>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</si>
  <si>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</si>
  <si>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</si>
  <si>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</si>
  <si>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</si>
  <si>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</si>
  <si>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</si>
  <si>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</si>
  <si>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</si>
  <si>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</si>
  <si>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</si>
  <si>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</si>
  <si>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</si>
  <si>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</si>
  <si>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</si>
  <si>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</si>
  <si>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</si>
  <si>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</si>
  <si>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</si>
  <si>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</si>
  <si>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</si>
  <si>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</si>
  <si>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</si>
  <si>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</si>
  <si>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</si>
  <si>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</si>
  <si>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</si>
  <si>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</si>
  <si>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</si>
  <si>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</si>
  <si>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</si>
  <si>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</si>
  <si>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</si>
  <si>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</si>
  <si>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</si>
  <si>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</si>
  <si>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</si>
  <si>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</si>
  <si>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</si>
  <si>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</si>
  <si>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</si>
  <si>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</si>
  <si>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</si>
  <si>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</si>
  <si>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</si>
  <si>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</si>
  <si>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</si>
  <si>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</si>
  <si>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</si>
  <si>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</si>
  <si>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</si>
  <si>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</si>
  <si>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</si>
  <si>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</si>
  <si>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</si>
  <si>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</si>
  <si>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</si>
  <si>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</si>
  <si>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</si>
  <si>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</si>
  <si>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</si>
  <si>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</si>
  <si>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</si>
  <si>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</si>
  <si>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</si>
  <si>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</si>
  <si>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</si>
  <si>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</si>
  <si>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</si>
  <si>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</si>
  <si>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</si>
  <si>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</si>
  <si>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</si>
  <si>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</si>
  <si>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</si>
  <si>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</si>
  <si>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</si>
  <si>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</si>
  <si>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</si>
  <si>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</si>
  <si>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</si>
  <si>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</si>
  <si>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</si>
  <si>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</si>
  <si>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</si>
  <si>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</si>
  <si>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</si>
  <si>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</si>
  <si>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</si>
  <si>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</si>
  <si>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</si>
  <si>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</si>
  <si>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</si>
  <si>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</si>
  <si>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</si>
  <si>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</si>
  <si>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</si>
  <si>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</si>
  <si>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</si>
  <si>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</si>
  <si>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</si>
  <si>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</si>
  <si>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</si>
  <si>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</si>
  <si>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</si>
  <si>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</si>
  <si>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</si>
  <si>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</si>
  <si>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</si>
  <si>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</si>
  <si>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</si>
  <si>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</si>
  <si>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</si>
  <si>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</si>
  <si>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</si>
  <si>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</si>
  <si>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</si>
  <si>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</si>
  <si>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</si>
  <si>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</si>
  <si>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</si>
  <si>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</si>
  <si>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</si>
  <si>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</si>
  <si>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</si>
  <si>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</si>
  <si>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</si>
  <si>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</si>
  <si>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</si>
  <si>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</si>
  <si>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</si>
  <si>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</si>
  <si>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</si>
  <si>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</si>
  <si>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</si>
  <si>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</si>
  <si>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</si>
  <si>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</si>
  <si>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</si>
  <si>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</si>
  <si>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</si>
  <si>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</si>
  <si>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</si>
  <si>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</si>
  <si>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</si>
  <si>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</si>
  <si>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</si>
  <si>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</si>
  <si>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</si>
  <si>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</si>
  <si>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</si>
  <si>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</si>
  <si>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</si>
  <si>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</si>
  <si>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</si>
  <si>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</si>
  <si>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</si>
  <si>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</si>
  <si>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</si>
  <si>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</si>
  <si>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</si>
  <si>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</si>
  <si>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</si>
  <si>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</si>
  <si>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</si>
  <si>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</si>
  <si>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</si>
  <si>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</si>
  <si>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</si>
  <si>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</si>
  <si>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</si>
  <si>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</si>
  <si>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</si>
  <si>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</si>
  <si>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</si>
  <si>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</si>
  <si>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</si>
  <si>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</si>
  <si>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</si>
  <si>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</si>
  <si>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</si>
  <si>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</si>
  <si>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</si>
  <si>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</si>
  <si>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</si>
  <si>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</si>
  <si>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</si>
  <si>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</si>
  <si>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</si>
  <si>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</si>
  <si>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</si>
  <si>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</si>
  <si>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</si>
  <si>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</si>
  <si>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</si>
  <si>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</si>
  <si>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</si>
  <si>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</si>
  <si>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</si>
  <si>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</si>
  <si>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</si>
  <si>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</si>
  <si>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</si>
  <si>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</si>
  <si>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</si>
  <si>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</si>
  <si>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</si>
  <si>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</si>
  <si>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</si>
  <si>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</si>
  <si>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</si>
  <si>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</si>
  <si>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</si>
  <si>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</si>
  <si>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</si>
  <si>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</si>
  <si>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</si>
  <si>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</si>
  <si>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</si>
  <si>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</si>
  <si>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</si>
  <si>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</si>
  <si>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</si>
  <si>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</si>
  <si>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</si>
  <si>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</si>
  <si>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</si>
  <si>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</si>
  <si>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</si>
  <si>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</si>
  <si>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</si>
  <si>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</si>
  <si>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</si>
  <si>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</si>
  <si>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</si>
  <si>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</si>
  <si>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</si>
  <si>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</si>
  <si>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</si>
  <si>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</si>
  <si>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</si>
  <si>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</si>
  <si>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</si>
  <si>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</si>
  <si>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</si>
  <si>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</si>
  <si>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</si>
  <si>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</si>
  <si>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</si>
  <si>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</si>
  <si>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</si>
  <si>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</si>
  <si>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</si>
  <si>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</si>
  <si>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</si>
  <si>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</si>
  <si>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</si>
  <si>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</si>
  <si>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</si>
  <si>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</si>
  <si>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</si>
  <si>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</si>
  <si>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</si>
  <si>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</si>
  <si>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</si>
  <si>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</si>
  <si>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</si>
  <si>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</si>
  <si>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</si>
  <si>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</si>
  <si>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</si>
  <si>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</si>
  <si>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</si>
  <si>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</si>
  <si>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</si>
  <si>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</si>
  <si>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</si>
  <si>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</si>
  <si>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</si>
  <si>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</si>
  <si>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</si>
  <si>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</si>
  <si>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</si>
  <si>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</si>
  <si>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</si>
  <si>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</si>
  <si>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</si>
  <si>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</si>
  <si>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</si>
  <si>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</si>
  <si>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</si>
  <si>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</si>
  <si>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</si>
  <si>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</si>
  <si>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</si>
  <si>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</si>
  <si>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</si>
  <si>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</si>
  <si>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</si>
  <si>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</si>
  <si>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</si>
  <si>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</si>
  <si>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</si>
  <si>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</si>
  <si>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</si>
  <si>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</si>
  <si>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</si>
  <si>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</si>
  <si>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</si>
  <si>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</si>
  <si>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</si>
  <si>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</si>
  <si>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</si>
  <si>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</si>
  <si>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</si>
  <si>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</si>
  <si>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</si>
  <si>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</si>
  <si>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</si>
  <si>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</si>
  <si>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</si>
  <si>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</si>
  <si>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</si>
  <si>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</si>
  <si>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</si>
  <si>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</si>
  <si>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</si>
  <si>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</si>
  <si>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</si>
  <si>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</si>
  <si>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</si>
  <si>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</si>
  <si>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</si>
  <si>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</si>
  <si>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</si>
  <si>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</si>
  <si>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</si>
  <si>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</si>
  <si>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</si>
  <si>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</si>
  <si>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</si>
  <si>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</si>
  <si>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</si>
  <si>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</si>
  <si>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</si>
  <si>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</si>
  <si>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</si>
  <si>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</si>
  <si>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</si>
  <si>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</si>
  <si>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</si>
  <si>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</si>
  <si>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</si>
  <si>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</si>
  <si>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</si>
  <si>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</si>
  <si>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</si>
  <si>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</si>
  <si>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</si>
  <si>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</si>
  <si>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</si>
  <si>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</si>
  <si>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</si>
  <si>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</si>
  <si>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</si>
  <si>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</si>
  <si>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</si>
  <si>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</si>
  <si>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</si>
  <si>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</si>
  <si>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</si>
  <si>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</si>
  <si>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</si>
  <si>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</si>
  <si>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</si>
  <si>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</si>
  <si>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</si>
  <si>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</si>
  <si>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</si>
  <si>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</si>
  <si>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</si>
  <si>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</si>
  <si>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</si>
  <si>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</si>
  <si>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</si>
  <si>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</si>
  <si>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</si>
  <si>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</si>
  <si>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</si>
  <si>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</si>
  <si>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</si>
  <si>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</si>
  <si>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</si>
  <si>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</si>
  <si>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</si>
  <si>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</si>
  <si>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</si>
  <si>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</si>
  <si>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</si>
  <si>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</si>
  <si>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</si>
  <si>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</si>
  <si>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</si>
  <si>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</si>
  <si>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</si>
  <si>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</si>
  <si>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</si>
  <si>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</si>
  <si>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</si>
  <si>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</si>
  <si>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</si>
  <si>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</si>
  <si>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</si>
  <si>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</si>
  <si>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</si>
  <si>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</si>
  <si>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</si>
  <si>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</si>
  <si>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</si>
  <si>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</si>
  <si>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</si>
  <si>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</si>
  <si>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</si>
  <si>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</si>
  <si>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</si>
  <si>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</si>
  <si>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</si>
  <si>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</si>
  <si>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</si>
  <si>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</si>
  <si>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</si>
  <si>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</si>
  <si>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</si>
  <si>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</si>
  <si>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</si>
  <si>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</si>
  <si>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</si>
  <si>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</si>
  <si>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</si>
  <si>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</si>
  <si>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</si>
  <si>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</si>
  <si>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</si>
  <si>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</si>
  <si>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</si>
  <si>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</si>
  <si>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</si>
  <si>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</si>
  <si>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</si>
  <si>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</si>
  <si>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</si>
  <si>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</si>
  <si>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</si>
  <si>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</si>
  <si>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</si>
  <si>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</si>
  <si>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</si>
  <si>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</si>
  <si>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</si>
  <si>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</si>
  <si>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</si>
  <si>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</si>
  <si>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</si>
  <si>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</si>
  <si>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</si>
  <si>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</si>
  <si>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</si>
  <si>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</si>
  <si>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</si>
  <si>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</si>
  <si>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</si>
  <si>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</si>
  <si>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</si>
  <si>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</si>
  <si>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</si>
  <si>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</si>
  <si>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</si>
  <si>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</si>
  <si>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</si>
  <si>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</si>
  <si>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</si>
  <si>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</si>
  <si>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</si>
  <si>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</si>
  <si>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</si>
  <si>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</si>
  <si>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</si>
  <si>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</si>
  <si>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</si>
  <si>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</si>
  <si>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</si>
  <si>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</si>
  <si>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</si>
  <si>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</si>
  <si>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</si>
  <si>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</si>
  <si>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</si>
  <si>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</si>
  <si>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</si>
  <si>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</si>
  <si>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</si>
  <si>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</si>
  <si>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</si>
  <si>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</si>
  <si>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</si>
  <si>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</si>
  <si>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</si>
  <si>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</si>
  <si>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</si>
  <si>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</si>
  <si>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</si>
  <si>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</si>
  <si>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</si>
  <si>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</si>
  <si>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</si>
  <si>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</si>
  <si>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</si>
  <si>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</si>
  <si>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</si>
  <si>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</si>
  <si>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</si>
  <si>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</si>
  <si>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</si>
  <si>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</si>
  <si>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</si>
  <si>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</si>
  <si>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</si>
  <si>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</si>
  <si>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</si>
  <si>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</si>
  <si>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</si>
  <si>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</si>
  <si>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</si>
  <si>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</si>
  <si>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</si>
  <si>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</si>
  <si>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</si>
  <si>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</si>
  <si>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</si>
  <si>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</si>
  <si>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</si>
  <si>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</si>
  <si>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</si>
  <si>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</si>
  <si>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</si>
  <si>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</si>
  <si>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</si>
  <si>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</si>
  <si>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</si>
  <si>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</si>
  <si>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</si>
  <si>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</si>
  <si>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</si>
  <si>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</si>
  <si>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</si>
  <si>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</si>
  <si>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</si>
  <si>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</si>
  <si>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</si>
  <si>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</si>
  <si>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</si>
  <si>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</si>
  <si>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</si>
  <si>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</si>
  <si>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</si>
  <si>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</si>
  <si>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</si>
  <si>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</si>
  <si>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</si>
  <si>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</si>
  <si>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</si>
  <si>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</si>
  <si>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</si>
  <si>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</si>
  <si>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</si>
  <si>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</si>
  <si>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</si>
  <si>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</si>
  <si>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</si>
  <si>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</si>
  <si>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</si>
  <si>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</si>
  <si>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</si>
  <si>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</si>
  <si>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</si>
  <si>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</si>
  <si>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</si>
  <si>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</si>
  <si>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</si>
  <si>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</si>
  <si>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</si>
  <si>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</si>
  <si>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</si>
  <si>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</si>
  <si>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</si>
  <si>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</si>
  <si>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</si>
  <si>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</si>
  <si>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</si>
  <si>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</si>
  <si>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</si>
  <si>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</si>
  <si>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</si>
  <si>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</si>
  <si>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</si>
  <si>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</si>
  <si>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</si>
  <si>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</si>
  <si>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</si>
  <si>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</si>
  <si>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</si>
  <si>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</si>
  <si>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</si>
  <si>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</si>
  <si>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</si>
  <si>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</si>
  <si>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</si>
  <si>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</si>
  <si>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</si>
  <si>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</si>
  <si>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</si>
  <si>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</si>
  <si>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</si>
  <si>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</si>
  <si>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</si>
  <si>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</si>
  <si>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</si>
  <si>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</si>
  <si>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</si>
  <si>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</si>
  <si>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</si>
  <si>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</si>
  <si>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</si>
  <si>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</si>
  <si>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</si>
  <si>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</si>
  <si>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</si>
  <si>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</si>
  <si>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</si>
  <si>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</si>
  <si>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</si>
  <si>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</si>
  <si>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</si>
  <si>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</si>
  <si>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</si>
  <si>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</si>
  <si>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</si>
  <si>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</si>
  <si>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</si>
  <si>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</si>
  <si>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</si>
  <si>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</si>
  <si>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</si>
  <si>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</si>
  <si>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</si>
  <si>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</si>
  <si>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</si>
  <si>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</si>
  <si>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</si>
  <si>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</si>
  <si>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</si>
  <si>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</si>
  <si>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</si>
  <si>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</si>
  <si>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</si>
  <si>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</si>
  <si>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</si>
  <si>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</si>
  <si>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</si>
  <si>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</si>
  <si>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</si>
  <si>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</si>
  <si>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</si>
  <si>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</si>
  <si>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</si>
  <si>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</si>
  <si>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</si>
  <si>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</si>
  <si>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</si>
  <si>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</si>
  <si>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</si>
  <si>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</si>
  <si>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</si>
  <si>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</si>
  <si>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</si>
  <si>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</si>
  <si>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</si>
  <si>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</si>
  <si>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</si>
  <si>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</si>
  <si>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</si>
  <si>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</si>
  <si>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</si>
  <si>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</si>
  <si>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</si>
  <si>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</si>
  <si>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</si>
  <si>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</si>
  <si>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</si>
  <si>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</si>
  <si>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</si>
  <si>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</si>
  <si>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</si>
  <si>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</si>
  <si>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</si>
  <si>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</si>
  <si>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</si>
  <si>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</si>
  <si>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</si>
  <si>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</si>
  <si>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</si>
  <si>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</si>
  <si>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</si>
  <si>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</si>
  <si>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</si>
  <si>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</si>
  <si>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</si>
  <si>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</si>
  <si>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</si>
  <si>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</si>
  <si>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</si>
  <si>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</si>
  <si>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</si>
  <si>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</si>
  <si>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</si>
  <si>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</si>
  <si>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</si>
  <si>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</si>
  <si>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</si>
  <si>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</si>
  <si>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</si>
  <si>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</si>
  <si>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</si>
  <si>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</si>
  <si>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</si>
  <si>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</si>
  <si>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</si>
  <si>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</si>
  <si>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</si>
  <si>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</si>
  <si>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</si>
  <si>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</si>
  <si>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</si>
  <si>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</si>
  <si>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</si>
  <si>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</si>
  <si>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</si>
  <si>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</si>
  <si>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</si>
  <si>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</si>
  <si>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</si>
  <si>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</si>
  <si>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</si>
  <si>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</si>
  <si>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</si>
  <si>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</si>
  <si>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</si>
  <si>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</si>
  <si>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</si>
  <si>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</si>
  <si>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</si>
  <si>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</si>
  <si>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</si>
  <si>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</si>
  <si>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</si>
  <si>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</si>
  <si>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</si>
  <si>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</si>
  <si>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</si>
  <si>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</si>
  <si>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</si>
  <si>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</si>
  <si>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</si>
  <si>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</si>
  <si>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</si>
  <si>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</si>
  <si>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</si>
  <si>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</si>
  <si>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</si>
  <si>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</si>
  <si>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</si>
  <si>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</si>
  <si>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</si>
  <si>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</si>
  <si>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</si>
  <si>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</si>
  <si>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</si>
  <si>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</si>
  <si>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</si>
  <si>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</si>
  <si>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</si>
  <si>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</si>
  <si>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</si>
  <si>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</si>
  <si>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</si>
  <si>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</si>
  <si>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</si>
  <si>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</si>
  <si>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</si>
  <si>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</si>
  <si>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</si>
  <si>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</si>
  <si>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</si>
  <si>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</si>
  <si>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</si>
  <si>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</si>
  <si>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</si>
  <si>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</si>
  <si>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</si>
  <si>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</si>
  <si>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</si>
  <si>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</si>
  <si>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</si>
  <si>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</si>
  <si>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</si>
  <si>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</si>
  <si>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</si>
  <si>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</si>
  <si>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</si>
  <si>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</si>
  <si>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</si>
  <si>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</si>
  <si>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</si>
  <si>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</si>
  <si>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</si>
  <si>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</si>
  <si>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</si>
  <si>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</si>
  <si>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</si>
  <si>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</si>
  <si>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</si>
  <si>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</si>
  <si>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</si>
  <si>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</si>
  <si>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</si>
  <si>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</si>
  <si>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</si>
  <si>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</si>
  <si>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</si>
  <si>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</si>
  <si>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</si>
  <si>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</si>
  <si>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</si>
  <si>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</si>
  <si>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</si>
  <si>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</si>
  <si>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</si>
  <si>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</si>
  <si>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</si>
  <si>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</si>
  <si>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</si>
  <si>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</si>
  <si>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</si>
  <si>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</si>
  <si>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</si>
  <si>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</si>
  <si>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</si>
  <si>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</si>
  <si>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</si>
  <si>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</si>
  <si>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</si>
  <si>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</si>
  <si>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</si>
  <si>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</si>
  <si>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</si>
  <si>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</si>
  <si>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</si>
  <si>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</si>
  <si>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</si>
  <si>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</si>
  <si>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</si>
  <si>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</si>
  <si>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</si>
  <si>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</si>
  <si>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</si>
  <si>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</si>
  <si>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</si>
  <si>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</si>
  <si>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</si>
  <si>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</si>
  <si>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</si>
  <si>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</si>
  <si>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</si>
  <si>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</si>
  <si>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</si>
  <si>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</si>
  <si>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</si>
  <si>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</si>
  <si>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</si>
  <si>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</si>
  <si>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</si>
  <si>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</si>
  <si>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</si>
  <si>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</si>
  <si>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</si>
  <si>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</si>
  <si>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</si>
  <si>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</si>
  <si>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</si>
  <si>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</si>
  <si>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</si>
  <si>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</si>
  <si>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</si>
  <si>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</si>
  <si>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</si>
  <si>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</si>
  <si>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</si>
  <si>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</si>
  <si>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</si>
  <si>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</si>
  <si>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</si>
  <si>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</si>
  <si>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</si>
  <si>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</si>
  <si>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</si>
  <si>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</si>
  <si>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</si>
  <si>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</si>
  <si>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</si>
  <si>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</si>
  <si>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</si>
  <si>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</si>
  <si>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</si>
  <si>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</si>
  <si>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</si>
  <si>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</si>
  <si>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</si>
  <si>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</si>
  <si>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</si>
  <si>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</si>
  <si>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</si>
  <si>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</si>
  <si>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</si>
  <si>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</si>
  <si>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</si>
  <si>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</si>
  <si>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</si>
  <si>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</si>
  <si>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</si>
  <si>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</si>
  <si>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</si>
  <si>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</si>
  <si>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</si>
  <si>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</si>
  <si>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</si>
  <si>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</si>
  <si>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</si>
  <si>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</si>
  <si>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</si>
  <si>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</si>
  <si>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</si>
  <si>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</si>
  <si>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</si>
  <si>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</si>
  <si>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</si>
  <si>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</si>
  <si>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</si>
  <si>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</si>
  <si>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</si>
  <si>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</si>
  <si>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</si>
  <si>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</si>
  <si>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</si>
  <si>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</si>
  <si>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</si>
  <si>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</si>
  <si>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</si>
  <si>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</si>
  <si>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</si>
  <si>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</si>
  <si>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</si>
  <si>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</si>
  <si>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</si>
  <si>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</si>
  <si>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</si>
  <si>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</si>
  <si>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</si>
  <si>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</si>
  <si>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</si>
  <si>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</si>
  <si>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</si>
  <si>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</si>
  <si>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</si>
  <si>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</si>
  <si>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</si>
  <si>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</si>
  <si>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</si>
  <si>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</si>
  <si>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</si>
  <si>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</si>
  <si>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</si>
  <si>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</si>
  <si>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</si>
  <si>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</si>
  <si>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</si>
  <si>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</si>
  <si>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</si>
  <si>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</si>
  <si>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</si>
  <si>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</si>
  <si>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</si>
  <si>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</si>
  <si>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</si>
  <si>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</si>
  <si>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</si>
  <si>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</si>
  <si>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</si>
  <si>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</si>
  <si>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</si>
  <si>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</si>
  <si>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</si>
  <si>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</si>
  <si>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</si>
  <si>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</si>
  <si>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</si>
  <si>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</si>
  <si>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</si>
  <si>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</si>
  <si>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</si>
  <si>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</si>
  <si>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</si>
  <si>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</si>
  <si>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</si>
  <si>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</si>
  <si>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</si>
  <si>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</si>
  <si>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</si>
  <si>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</si>
  <si>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</si>
  <si>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</si>
  <si>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</si>
  <si>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</si>
  <si>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</si>
  <si>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</si>
  <si>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</si>
  <si>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</si>
  <si>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</si>
  <si>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</si>
  <si>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</si>
  <si>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</si>
  <si>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</si>
  <si>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</si>
  <si>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</si>
  <si>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</si>
  <si>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</si>
  <si>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</si>
  <si>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</si>
  <si>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</si>
  <si>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</si>
  <si>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</si>
  <si>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</si>
  <si>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</si>
  <si>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</si>
  <si>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</si>
  <si>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</si>
  <si>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</si>
  <si>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</si>
  <si>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</si>
  <si>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</si>
  <si>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</si>
  <si>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</si>
  <si>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</si>
  <si>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</si>
  <si>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</si>
  <si>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</si>
  <si>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</si>
  <si>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</si>
  <si>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</si>
  <si>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</si>
  <si>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</si>
  <si>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</si>
  <si>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</si>
  <si>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</si>
  <si>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</si>
  <si>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</si>
  <si>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</si>
  <si>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</si>
  <si>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</si>
  <si>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</si>
  <si>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</si>
  <si>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</si>
  <si>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</si>
  <si>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</si>
  <si>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</si>
  <si>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</si>
  <si>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</si>
  <si>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</si>
  <si>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</si>
  <si>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</si>
  <si>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</si>
  <si>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</si>
  <si>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</si>
  <si>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</si>
  <si>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</si>
  <si>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</si>
  <si>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</si>
  <si>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</si>
  <si>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</si>
  <si>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</si>
  <si>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</si>
  <si>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</si>
  <si>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</si>
  <si>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</si>
  <si>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</si>
  <si>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</si>
  <si>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</si>
  <si>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</si>
  <si>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</si>
  <si>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</si>
  <si>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</si>
  <si>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</si>
  <si>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</si>
  <si>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</si>
  <si>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</si>
  <si>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</si>
  <si>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</si>
  <si>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</si>
  <si>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</si>
  <si>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</si>
  <si>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</si>
  <si>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</si>
  <si>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</si>
  <si>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</si>
  <si>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</si>
  <si>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</si>
  <si>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</si>
  <si>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</si>
  <si>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</si>
  <si>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</si>
  <si>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</si>
  <si>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</si>
  <si>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</si>
  <si>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</si>
  <si>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</si>
  <si>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</si>
  <si>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</si>
  <si>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</si>
  <si>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</si>
  <si>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</si>
  <si>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</si>
  <si>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</si>
  <si>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</si>
  <si>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</si>
  <si>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</si>
  <si>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</si>
  <si>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</si>
  <si>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</si>
  <si>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</si>
  <si>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</si>
  <si>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</si>
  <si>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</si>
  <si>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</si>
  <si>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</si>
  <si>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</si>
  <si>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</si>
  <si>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</si>
  <si>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</si>
  <si>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</si>
  <si>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</si>
  <si>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</si>
  <si>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</si>
  <si>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</si>
  <si>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</si>
  <si>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</si>
  <si>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</si>
  <si>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</si>
  <si>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</si>
  <si>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</si>
  <si>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</si>
  <si>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</si>
  <si>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</si>
  <si>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</si>
  <si>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</si>
  <si>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</si>
  <si>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</si>
  <si>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</si>
  <si>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</si>
  <si>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</si>
  <si>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</si>
  <si>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</si>
  <si>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</si>
  <si>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</si>
  <si>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</si>
  <si>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</si>
  <si>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</si>
  <si>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</si>
  <si>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</si>
  <si>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</si>
  <si>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</si>
  <si>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</si>
  <si>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</si>
  <si>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</si>
  <si>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</si>
  <si>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</si>
  <si>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</si>
  <si>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</si>
  <si>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</si>
  <si>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</si>
  <si>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</si>
  <si>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</si>
  <si>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</si>
  <si>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</si>
  <si>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</si>
  <si>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</si>
  <si>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</si>
  <si>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</si>
  <si>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</si>
  <si>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</si>
  <si>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</si>
  <si>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</si>
  <si>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</si>
  <si>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</si>
  <si>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</si>
  <si>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</si>
  <si>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</si>
  <si>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</si>
  <si>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</si>
  <si>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</si>
  <si>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</si>
  <si>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</si>
  <si>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</si>
  <si>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</si>
  <si>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</si>
  <si>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</si>
  <si>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</si>
  <si>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</si>
  <si>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</si>
  <si>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</si>
  <si>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</si>
  <si>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</si>
  <si>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</si>
  <si>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</si>
  <si>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</si>
  <si>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</si>
  <si>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</si>
  <si>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</si>
  <si>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</si>
  <si>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</si>
  <si>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</si>
  <si>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</si>
  <si>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</si>
  <si>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</si>
  <si>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</si>
  <si>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</si>
  <si>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</si>
  <si>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</si>
  <si>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</si>
  <si>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</si>
  <si>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</si>
  <si>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</si>
  <si>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</si>
  <si>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</si>
  <si>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</si>
  <si>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</si>
  <si>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</si>
  <si>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</si>
  <si>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</si>
  <si>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</si>
  <si>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</si>
  <si>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</si>
  <si>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</si>
  <si>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</si>
  <si>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</si>
  <si>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</si>
  <si>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</si>
  <si>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</si>
  <si>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</si>
  <si>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</si>
  <si>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</si>
  <si>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</si>
  <si>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</si>
  <si>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</si>
  <si>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</si>
  <si>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</si>
  <si>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</si>
  <si>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</si>
  <si>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</si>
  <si>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</si>
  <si>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</si>
  <si>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</si>
  <si>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</si>
  <si>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</si>
  <si>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</si>
  <si>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</si>
  <si>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</si>
  <si>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</si>
  <si>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</si>
  <si>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</si>
  <si>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</si>
  <si>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</si>
  <si>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</si>
  <si>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</si>
  <si>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</si>
  <si>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</si>
  <si>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</si>
  <si>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</si>
  <si>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</si>
  <si>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</si>
  <si>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</si>
  <si>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</si>
  <si>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</si>
  <si>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</si>
  <si>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</si>
  <si>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</si>
  <si>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</si>
  <si>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</si>
  <si>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</si>
  <si>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</si>
  <si>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</si>
  <si>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</si>
  <si>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</si>
  <si>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</si>
  <si>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</si>
  <si>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</si>
  <si>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</si>
  <si>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</si>
  <si>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</si>
  <si>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</si>
  <si>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</si>
  <si>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</si>
  <si>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</si>
  <si>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</si>
  <si>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</si>
  <si>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</si>
  <si>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</si>
  <si>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</si>
  <si>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</si>
  <si>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</si>
  <si>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</si>
  <si>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</si>
  <si>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</si>
  <si>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</si>
  <si>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</si>
  <si>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</si>
  <si>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</si>
  <si>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</si>
  <si>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</si>
  <si>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</si>
  <si>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</si>
  <si>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</si>
  <si>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</si>
  <si>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</si>
  <si>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</si>
  <si>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</si>
  <si>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</si>
  <si>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</si>
  <si>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</si>
  <si>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</si>
  <si>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</si>
  <si>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</si>
  <si>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</si>
  <si>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</si>
  <si>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</si>
  <si>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</si>
  <si>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</si>
  <si>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</si>
  <si>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</si>
  <si>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</si>
  <si>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</si>
  <si>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</si>
  <si>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</si>
  <si>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</si>
  <si>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</si>
  <si>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</si>
  <si>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</si>
  <si>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</si>
  <si>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</si>
  <si>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</si>
  <si>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</si>
  <si>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</si>
  <si>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</si>
  <si>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</si>
  <si>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</si>
  <si>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</si>
  <si>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</si>
  <si>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</si>
  <si>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</si>
  <si>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</si>
  <si>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</si>
  <si>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</si>
  <si>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</si>
  <si>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</si>
  <si>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</si>
  <si>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</si>
  <si>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</si>
  <si>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</si>
  <si>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</si>
  <si>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</si>
  <si>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</si>
  <si>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</si>
  <si>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</si>
  <si>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</si>
  <si>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</si>
  <si>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</si>
  <si>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</si>
  <si>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</si>
  <si>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</si>
  <si>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</si>
  <si>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</si>
  <si>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</si>
  <si>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</si>
  <si>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</si>
  <si>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</si>
  <si>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</si>
  <si>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</si>
  <si>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</si>
  <si>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</si>
  <si>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</si>
  <si>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</si>
  <si>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</si>
  <si>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</si>
  <si>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</si>
  <si>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</si>
  <si>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</si>
  <si>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</si>
  <si>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</si>
  <si>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</si>
  <si>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</si>
  <si>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</si>
  <si>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</si>
  <si>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</si>
  <si>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</si>
  <si>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</si>
  <si>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</si>
  <si>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</si>
  <si>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</si>
  <si>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</si>
  <si>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</si>
  <si>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</si>
  <si>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</si>
  <si>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</si>
  <si>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</si>
  <si>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</si>
  <si>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</si>
  <si>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</si>
  <si>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</si>
  <si>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</si>
  <si>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</si>
  <si>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</si>
  <si>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</si>
  <si>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</si>
  <si>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</si>
  <si>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</si>
  <si>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</si>
  <si>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</si>
  <si>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</si>
  <si>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</si>
  <si>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</si>
  <si>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</si>
  <si>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</si>
  <si>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</si>
  <si>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</si>
  <si>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</si>
  <si>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</si>
  <si>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</si>
  <si>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</si>
  <si>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</si>
  <si>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</si>
  <si>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</si>
  <si>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</si>
  <si>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</si>
  <si>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</si>
  <si>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</si>
  <si>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</si>
  <si>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</si>
  <si>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</si>
  <si>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</si>
  <si>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</si>
  <si>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</si>
  <si>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</si>
  <si>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</si>
  <si>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</si>
  <si>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</si>
  <si>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</si>
  <si>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</si>
  <si>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</si>
  <si>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</si>
  <si>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</si>
  <si>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</si>
  <si>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</si>
  <si>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</si>
  <si>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</si>
  <si>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</si>
  <si>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</si>
  <si>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</si>
  <si>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</si>
  <si>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</si>
  <si>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</si>
  <si>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</si>
  <si>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</si>
  <si>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</si>
  <si>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</si>
  <si>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</si>
  <si>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</si>
  <si>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</si>
  <si>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</si>
  <si>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</si>
  <si>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</si>
  <si>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</si>
  <si>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</si>
  <si>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</si>
  <si>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</si>
  <si>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</si>
  <si>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</si>
  <si>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</si>
  <si>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</si>
  <si>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</si>
  <si>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</si>
  <si>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</si>
  <si>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</si>
  <si>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</si>
  <si>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</si>
  <si>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</si>
  <si>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</si>
  <si>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</si>
  <si>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</si>
  <si>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</si>
  <si>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</si>
  <si>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</si>
  <si>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</si>
  <si>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</si>
  <si>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</si>
  <si>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</si>
  <si>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</si>
  <si>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</si>
  <si>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</si>
  <si>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</si>
  <si>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</si>
  <si>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</si>
  <si>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</si>
  <si>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</si>
  <si>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</si>
  <si>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</si>
  <si>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</si>
  <si>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</si>
  <si>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</si>
  <si>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</si>
  <si>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</si>
  <si>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</si>
  <si>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</si>
  <si>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</si>
  <si>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</si>
  <si>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</si>
  <si>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</si>
  <si>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</si>
  <si>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</si>
  <si>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</si>
  <si>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</si>
  <si>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</si>
  <si>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</si>
  <si>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</si>
  <si>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</si>
  <si>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</si>
  <si>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</si>
  <si>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</si>
  <si>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</si>
  <si>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</si>
  <si>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</si>
  <si>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</si>
  <si>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</si>
  <si>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</si>
  <si>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</si>
  <si>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</si>
  <si>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</si>
  <si>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</si>
  <si>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</si>
  <si>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</si>
  <si>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</si>
  <si>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</si>
  <si>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</si>
  <si>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</si>
  <si>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</si>
  <si>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</si>
  <si>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</si>
  <si>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</si>
  <si>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</si>
  <si>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</si>
  <si>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</si>
  <si>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</si>
  <si>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</si>
  <si>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</si>
  <si>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</si>
  <si>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</si>
  <si>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</si>
  <si>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</si>
  <si>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</si>
  <si>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</si>
  <si>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</si>
  <si>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</si>
  <si>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</si>
  <si>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</si>
  <si>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</si>
  <si>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</si>
  <si>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</si>
  <si>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</si>
  <si>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</si>
  <si>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</si>
  <si>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</si>
  <si>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</si>
  <si>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</si>
  <si>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</si>
  <si>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</si>
  <si>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</si>
  <si>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</si>
  <si>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</si>
  <si>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</si>
  <si>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</si>
  <si>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</si>
  <si>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</si>
  <si>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</si>
  <si>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</si>
  <si>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</si>
  <si>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</si>
  <si>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</si>
  <si>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</si>
  <si>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</si>
  <si>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</si>
  <si>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</si>
  <si>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</si>
  <si>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</si>
  <si>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</si>
  <si>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</si>
  <si>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</si>
  <si>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</si>
  <si>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</si>
  <si>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</si>
  <si>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</si>
  <si>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</si>
  <si>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</si>
  <si>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</si>
  <si>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</si>
  <si>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</si>
  <si>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</si>
  <si>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</si>
  <si>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</si>
  <si>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</si>
  <si>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</si>
  <si>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</si>
  <si>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</si>
  <si>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</si>
  <si>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</si>
  <si>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</si>
  <si>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</si>
  <si>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</si>
  <si>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</si>
  <si>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</si>
  <si>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</si>
  <si>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</si>
  <si>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</si>
  <si>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</si>
  <si>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</si>
  <si>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</si>
  <si>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</si>
  <si>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</si>
  <si>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</si>
  <si>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</si>
  <si>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</si>
  <si>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</si>
  <si>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</si>
  <si>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</si>
  <si>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</si>
  <si>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</si>
  <si>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</si>
  <si>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</si>
  <si>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</si>
  <si>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</si>
  <si>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</si>
  <si>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</si>
  <si>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</si>
  <si>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</si>
  <si>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</si>
  <si>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</si>
  <si>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</si>
  <si>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</si>
  <si>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</si>
  <si>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</si>
  <si>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</si>
  <si>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</si>
  <si>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</si>
  <si>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</si>
  <si>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</si>
  <si>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</si>
  <si>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</si>
  <si>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</si>
  <si>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</si>
  <si>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</si>
  <si>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</si>
  <si>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</si>
  <si>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</si>
  <si>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</si>
  <si>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</si>
  <si>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</si>
  <si>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</si>
  <si>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</si>
  <si>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</si>
  <si>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</si>
  <si>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</si>
  <si>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</si>
  <si>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</si>
  <si>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</si>
  <si>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</si>
  <si>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</si>
  <si>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</si>
  <si>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</si>
  <si>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</si>
  <si>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</si>
  <si>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</si>
  <si>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</si>
  <si>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</si>
  <si>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</si>
  <si>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</si>
  <si>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</si>
  <si>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</si>
  <si>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</si>
  <si>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</si>
  <si>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</si>
  <si>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</si>
  <si>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</si>
  <si>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</si>
  <si>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</si>
  <si>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</si>
  <si>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</si>
  <si>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</si>
  <si>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</si>
  <si>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</si>
  <si>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</si>
  <si>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</si>
  <si>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</si>
  <si>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</si>
  <si>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</si>
  <si>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</si>
  <si>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</si>
  <si>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</si>
  <si>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</si>
  <si>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</si>
  <si>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</si>
  <si>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</si>
  <si>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</si>
  <si>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</si>
  <si>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</si>
  <si>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</si>
  <si>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</si>
  <si>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</si>
  <si>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</si>
  <si>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</si>
  <si>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</si>
  <si>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</si>
  <si>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</si>
  <si>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</si>
  <si>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</si>
  <si>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</si>
  <si>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</si>
  <si>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</si>
  <si>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</si>
  <si>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</si>
  <si>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</si>
  <si>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</si>
  <si>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</si>
  <si>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</si>
  <si>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</si>
  <si>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</si>
  <si>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</si>
  <si>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</si>
  <si>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</si>
  <si>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</si>
  <si>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</si>
  <si>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</si>
  <si>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</si>
  <si>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</si>
  <si>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</si>
  <si>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</si>
  <si>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</si>
  <si>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</si>
  <si>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</si>
  <si>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</si>
  <si>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</si>
  <si>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</si>
  <si>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</si>
  <si>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</si>
  <si>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</si>
  <si>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</si>
  <si>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</si>
  <si>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</si>
  <si>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</si>
  <si>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</si>
  <si>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</si>
  <si>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</si>
  <si>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</si>
  <si>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</si>
  <si>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</si>
  <si>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</si>
  <si>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</si>
  <si>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</si>
  <si>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</si>
  <si>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</si>
  <si>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</si>
  <si>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</si>
  <si>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</si>
  <si>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</si>
  <si>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</si>
  <si>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</si>
  <si>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</si>
  <si>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</si>
  <si>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</si>
  <si>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</si>
  <si>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</si>
  <si>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</si>
  <si>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</si>
  <si>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</si>
  <si>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</si>
  <si>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</si>
  <si>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</si>
  <si>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</si>
  <si>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</si>
  <si>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</si>
  <si>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</si>
  <si>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</si>
  <si>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</si>
  <si>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</si>
  <si>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</si>
  <si>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</si>
  <si>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</si>
  <si>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</si>
  <si>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</si>
  <si>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</si>
  <si>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</si>
  <si>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</si>
  <si>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</si>
  <si>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</si>
  <si>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</si>
  <si>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</si>
  <si>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</si>
  <si>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</si>
  <si>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</si>
  <si>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</si>
  <si>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</si>
  <si>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</si>
  <si>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</si>
  <si>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</si>
  <si>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</si>
  <si>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</si>
  <si>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</si>
  <si>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</si>
  <si>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</si>
  <si>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</si>
  <si>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</si>
  <si>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</si>
  <si>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</si>
  <si>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</si>
  <si>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</si>
  <si>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</si>
  <si>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</si>
  <si>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</si>
  <si>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</si>
  <si>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</si>
  <si>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</si>
  <si>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</si>
  <si>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</si>
  <si>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</si>
  <si>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</si>
  <si>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</si>
  <si>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</si>
  <si>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</si>
  <si>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</si>
  <si>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</si>
  <si>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</si>
  <si>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</si>
  <si>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</si>
  <si>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</si>
  <si>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</si>
  <si>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</si>
  <si>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</si>
  <si>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</si>
  <si>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</si>
  <si>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</si>
  <si>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</si>
  <si>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</si>
  <si>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</si>
  <si>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</si>
  <si>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</si>
  <si>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</si>
  <si>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</si>
  <si>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</si>
  <si>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</si>
  <si>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</si>
  <si>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</si>
  <si>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</si>
  <si>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</si>
  <si>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</si>
  <si>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</si>
  <si>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</si>
  <si>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</si>
  <si>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</si>
  <si>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</si>
  <si>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</si>
  <si>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</si>
  <si>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</si>
  <si>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</si>
  <si>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</si>
  <si>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</si>
  <si>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</si>
  <si>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</si>
  <si>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</si>
  <si>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</si>
  <si>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</si>
  <si>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</si>
  <si>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</si>
  <si>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</si>
  <si>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</si>
  <si>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</si>
  <si>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</si>
  <si>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</si>
  <si>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</si>
  <si>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</si>
  <si>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</si>
  <si>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</si>
  <si>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</si>
  <si>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</si>
  <si>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</si>
  <si>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</si>
  <si>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</si>
  <si>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</si>
  <si>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</si>
  <si>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</si>
  <si>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</si>
  <si>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</si>
  <si>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</si>
  <si>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</si>
  <si>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</si>
  <si>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</si>
  <si>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</si>
  <si>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</si>
  <si>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</si>
  <si>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</si>
  <si>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</si>
  <si>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</si>
  <si>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</si>
  <si>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</si>
  <si>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</si>
  <si>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</si>
  <si>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</si>
  <si>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</si>
  <si>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</si>
  <si>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</si>
  <si>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</si>
  <si>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</si>
  <si>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</si>
  <si>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</si>
  <si>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</si>
  <si>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</si>
  <si>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</si>
  <si>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</si>
  <si>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</si>
  <si>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</si>
  <si>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</si>
  <si>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</si>
  <si>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</si>
  <si>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</si>
  <si>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</si>
  <si>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</si>
  <si>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</si>
  <si>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</si>
  <si>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</si>
  <si>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</si>
  <si>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</si>
  <si>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</si>
  <si>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</si>
  <si>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</si>
  <si>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</si>
  <si>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</si>
  <si>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</si>
  <si>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</si>
  <si>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</si>
  <si>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</si>
  <si>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</si>
  <si>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</si>
  <si>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</si>
  <si>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</si>
  <si>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</si>
  <si>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</si>
  <si>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</si>
  <si>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</si>
  <si>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</si>
  <si>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</si>
  <si>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</si>
  <si>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</si>
  <si>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</si>
  <si>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</si>
  <si>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</si>
  <si>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</si>
  <si>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</si>
  <si>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</si>
  <si>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</si>
  <si>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</si>
  <si>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</si>
  <si>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</si>
  <si>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</si>
  <si>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</si>
  <si>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</si>
  <si>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</si>
  <si>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</si>
  <si>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</si>
  <si>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</si>
  <si>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</si>
  <si>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</si>
  <si>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</si>
  <si>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</si>
  <si>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</si>
  <si>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</si>
  <si>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</si>
  <si>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</si>
  <si>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</si>
  <si>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</si>
  <si>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</si>
  <si>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</si>
  <si>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</si>
  <si>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</si>
  <si>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</si>
  <si>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</si>
  <si>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</si>
  <si>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</si>
  <si>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</si>
  <si>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</si>
  <si>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</si>
  <si>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</si>
  <si>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</si>
  <si>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</si>
  <si>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</si>
  <si>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</si>
  <si>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</si>
  <si>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</si>
  <si>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</si>
  <si>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</si>
  <si>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</si>
  <si>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</si>
  <si>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</si>
  <si>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</si>
  <si>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</si>
  <si>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</si>
  <si>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</si>
  <si>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</si>
  <si>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</si>
  <si>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</si>
  <si>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</si>
  <si>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</si>
  <si>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</si>
  <si>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</si>
  <si>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</si>
  <si>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</si>
  <si>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</si>
  <si>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</si>
  <si>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</si>
  <si>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</si>
  <si>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</si>
  <si>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</si>
  <si>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</si>
  <si>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</si>
  <si>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</si>
  <si>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</si>
  <si>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</si>
  <si>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</si>
  <si>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</si>
  <si>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</si>
  <si>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</si>
  <si>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</si>
  <si>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</si>
  <si>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</si>
  <si>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</si>
  <si>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</si>
  <si>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</si>
  <si>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</si>
  <si>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</si>
  <si>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</si>
  <si>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</si>
  <si>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</si>
  <si>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</si>
  <si>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</si>
  <si>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</si>
  <si>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</si>
  <si>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</si>
  <si>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</si>
  <si>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</si>
  <si>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</si>
  <si>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</si>
  <si>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</si>
  <si>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</si>
  <si>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</si>
  <si>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</si>
  <si>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</si>
  <si>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</si>
  <si>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</si>
  <si>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</si>
  <si>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</si>
  <si>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</si>
  <si>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</si>
  <si>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</si>
  <si>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</si>
  <si>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</si>
  <si>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</si>
  <si>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</si>
  <si>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</si>
  <si>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</si>
  <si>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</si>
  <si>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</si>
  <si>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</si>
  <si>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</si>
  <si>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</si>
  <si>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</si>
  <si>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</si>
  <si>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</si>
  <si>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</si>
  <si>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</si>
  <si>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</si>
  <si>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</si>
  <si>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</si>
  <si>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</si>
  <si>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</si>
  <si>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</si>
  <si>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</si>
  <si>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</si>
  <si>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</si>
  <si>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</si>
  <si>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</si>
  <si>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</si>
  <si>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</si>
  <si>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</si>
  <si>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</si>
  <si>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</si>
  <si>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</si>
  <si>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</si>
  <si>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</si>
  <si>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</si>
  <si>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</si>
  <si>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</si>
  <si>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</si>
  <si>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</si>
  <si>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</si>
  <si>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</si>
  <si>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</si>
  <si>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</si>
  <si>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</si>
  <si>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</si>
  <si>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</si>
  <si>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</si>
  <si>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</si>
  <si>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</si>
  <si>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</si>
  <si>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</si>
  <si>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</si>
  <si>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</si>
  <si>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</si>
  <si>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</si>
  <si>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</si>
  <si>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</si>
  <si>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</si>
  <si>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</si>
  <si>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</si>
  <si>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</si>
  <si>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</si>
  <si>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</si>
  <si>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</si>
  <si>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</si>
  <si>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</si>
  <si>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</si>
  <si>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</si>
  <si>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</si>
  <si>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</si>
  <si>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</si>
  <si>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</si>
  <si>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</si>
  <si>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</si>
  <si>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</si>
  <si>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</si>
  <si>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</si>
  <si>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</si>
  <si>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</si>
  <si>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</si>
  <si>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</si>
  <si>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</si>
  <si>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</si>
  <si>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</si>
  <si>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</si>
  <si>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</si>
  <si>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</si>
  <si>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</si>
  <si>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</si>
  <si>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</si>
  <si>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</si>
  <si>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</si>
  <si>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</si>
  <si>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</si>
  <si>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</si>
  <si>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</si>
  <si>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</si>
  <si>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</si>
  <si>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</si>
  <si>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</si>
  <si>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</si>
  <si>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</si>
  <si>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</si>
  <si>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</si>
  <si>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</si>
  <si>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</si>
  <si>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</si>
  <si>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</si>
  <si>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</si>
  <si>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</si>
  <si>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</si>
  <si>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</si>
  <si>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</si>
  <si>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</si>
  <si>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</si>
  <si>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</si>
  <si>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</si>
  <si>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</si>
  <si>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</si>
  <si>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</si>
  <si>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</si>
  <si>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</si>
  <si>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</si>
  <si>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</si>
  <si>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</si>
  <si>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</si>
  <si>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</si>
  <si>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</si>
  <si>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</si>
  <si>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</si>
  <si>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</si>
  <si>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</si>
  <si>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</si>
  <si>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</si>
  <si>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</si>
  <si>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</si>
  <si>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</si>
  <si>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</si>
  <si>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</si>
  <si>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</si>
  <si>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</si>
  <si>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</si>
  <si>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</si>
  <si>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</si>
  <si>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</si>
  <si>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</si>
  <si>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</si>
  <si>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</si>
  <si>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</si>
  <si>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</si>
  <si>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</si>
  <si>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</si>
  <si>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</si>
  <si>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</si>
  <si>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</si>
  <si>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</si>
  <si>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</si>
  <si>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</si>
  <si>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</si>
  <si>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</si>
  <si>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</si>
  <si>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</si>
  <si>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</si>
  <si>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</si>
  <si>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</si>
  <si>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</si>
  <si>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</si>
  <si>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</si>
  <si>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</si>
  <si>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</si>
  <si>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</si>
  <si>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</si>
  <si>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</si>
  <si>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</si>
  <si>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</si>
  <si>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</si>
  <si>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</si>
  <si>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</si>
  <si>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</si>
  <si>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</si>
  <si>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</si>
  <si>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</si>
  <si>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</si>
  <si>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</si>
  <si>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</si>
  <si>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</si>
  <si>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</si>
  <si>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</si>
  <si>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</si>
  <si>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</si>
  <si>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</si>
  <si>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</si>
  <si>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</si>
  <si>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</si>
  <si>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</si>
  <si>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</si>
  <si>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</si>
  <si>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</si>
  <si>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</si>
  <si>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</si>
  <si>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</si>
  <si>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</si>
  <si>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</si>
  <si>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</si>
  <si>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</si>
  <si>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</si>
  <si>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</si>
  <si>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</si>
  <si>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</si>
  <si>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</si>
  <si>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</si>
  <si>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</si>
  <si>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</si>
  <si>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</si>
  <si>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</si>
  <si>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</si>
  <si>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</si>
  <si>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</si>
  <si>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</si>
  <si>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</si>
  <si>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</si>
  <si>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</si>
  <si>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</si>
  <si>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</si>
  <si>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</si>
  <si>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</si>
  <si>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</si>
  <si>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</si>
  <si>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</si>
  <si>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</si>
  <si>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</si>
  <si>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</si>
  <si>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</si>
  <si>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</si>
  <si>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</si>
  <si>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</si>
  <si>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</si>
  <si>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</si>
  <si>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</si>
  <si>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</si>
  <si>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</si>
  <si>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</si>
  <si>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</si>
  <si>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</si>
  <si>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</si>
  <si>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</si>
  <si>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</si>
  <si>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</si>
  <si>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</si>
  <si>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</si>
  <si>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</si>
  <si>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</si>
  <si>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</si>
  <si>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</si>
  <si>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</si>
  <si>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</si>
  <si>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</si>
  <si>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</si>
  <si>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</si>
  <si>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</si>
  <si>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</si>
  <si>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</si>
  <si>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</si>
  <si>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</si>
  <si>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</si>
  <si>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</si>
  <si>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</si>
  <si>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</si>
  <si>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</si>
  <si>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</si>
  <si>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</si>
  <si>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</si>
  <si>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</si>
  <si>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</si>
  <si>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</si>
  <si>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</si>
  <si>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</si>
  <si>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</si>
  <si>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</si>
  <si>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</si>
  <si>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</si>
  <si>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</si>
  <si>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</si>
  <si>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</si>
  <si>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</si>
  <si>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</si>
  <si>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</si>
  <si>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</si>
  <si>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</si>
  <si>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</si>
  <si>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</si>
  <si>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</si>
  <si>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</si>
  <si>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</si>
  <si>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</si>
  <si>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</si>
  <si>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</si>
  <si>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</si>
  <si>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</si>
  <si>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</si>
  <si>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</si>
  <si>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</si>
  <si>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</si>
  <si>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</si>
  <si>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</si>
  <si>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</si>
  <si>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</si>
  <si>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</si>
  <si>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</si>
  <si>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</si>
  <si>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</si>
  <si>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</si>
  <si>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</si>
  <si>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</si>
  <si>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</si>
  <si>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</si>
  <si>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</si>
  <si>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</si>
  <si>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</si>
  <si>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</si>
  <si>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</si>
  <si>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</si>
  <si>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</si>
  <si>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</si>
  <si>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</si>
  <si>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</si>
  <si>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</si>
  <si>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</si>
  <si>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</si>
  <si>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</si>
  <si>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</si>
  <si>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</si>
  <si>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</si>
  <si>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</si>
  <si>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</si>
  <si>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</si>
  <si>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</si>
  <si>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</si>
  <si>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</si>
  <si>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</si>
  <si>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</si>
  <si>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</si>
  <si>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</si>
  <si>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</si>
  <si>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</si>
  <si>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</si>
  <si>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</si>
  <si>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</si>
  <si>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</si>
  <si>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</si>
  <si>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</si>
  <si>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</si>
  <si>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</si>
  <si>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</si>
  <si>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</si>
  <si>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</si>
  <si>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</si>
  <si>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</si>
  <si>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</si>
  <si>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</si>
  <si>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</si>
  <si>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</si>
  <si>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</si>
  <si>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</si>
  <si>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</si>
  <si>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</si>
  <si>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</si>
  <si>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</si>
  <si>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</si>
  <si>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</si>
  <si>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</si>
  <si>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</si>
  <si>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</si>
  <si>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</si>
  <si>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</si>
  <si>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</si>
  <si>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</si>
  <si>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</si>
  <si>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</si>
  <si>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</si>
  <si>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</si>
  <si>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</si>
  <si>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</si>
  <si>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</si>
  <si>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</si>
  <si>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</si>
  <si>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</si>
  <si>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</si>
  <si>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</si>
  <si>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</si>
  <si>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</si>
  <si>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</si>
  <si>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</si>
  <si>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</si>
  <si>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</si>
  <si>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</si>
  <si>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</si>
  <si>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</si>
  <si>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</si>
  <si>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</si>
  <si>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</si>
  <si>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</si>
  <si>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</si>
  <si>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</si>
  <si>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</si>
  <si>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</si>
  <si>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</si>
  <si>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</si>
  <si>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</si>
  <si>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</si>
  <si>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</si>
  <si>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</si>
  <si>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</si>
  <si>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</si>
  <si>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</si>
  <si>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</si>
  <si>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</si>
  <si>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</si>
  <si>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</si>
  <si>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</si>
  <si>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</si>
  <si>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</si>
  <si>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</si>
  <si>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</si>
  <si>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</si>
  <si>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</si>
  <si>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</si>
  <si>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</si>
  <si>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</si>
  <si>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</si>
  <si>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</si>
  <si>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</si>
  <si>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</si>
  <si>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</si>
  <si>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</si>
  <si>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</si>
  <si>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</si>
  <si>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</si>
  <si>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</si>
  <si>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</si>
  <si>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</si>
  <si>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</si>
  <si>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</si>
  <si>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</si>
  <si>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</si>
  <si>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</si>
  <si>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</si>
  <si>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</si>
  <si>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</si>
  <si>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</si>
  <si>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</si>
  <si>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</si>
  <si>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</si>
  <si>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</si>
  <si>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</si>
  <si>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</si>
  <si>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</si>
  <si>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</si>
  <si>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</si>
  <si>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</si>
  <si>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</si>
  <si>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</si>
  <si>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</si>
  <si>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</si>
  <si>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</si>
  <si>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</si>
  <si>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</si>
  <si>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</si>
  <si>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</si>
  <si>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</si>
  <si>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</si>
  <si>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</si>
  <si>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</si>
  <si>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</si>
  <si>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</si>
  <si>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</si>
  <si>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</si>
  <si>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</si>
  <si>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</si>
  <si>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</si>
  <si>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</si>
  <si>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</si>
  <si>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</si>
  <si>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</si>
  <si>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</si>
  <si>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</si>
  <si>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</si>
  <si>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</si>
  <si>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</si>
  <si>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</si>
  <si>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</si>
  <si>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</si>
  <si>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</si>
  <si>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</si>
  <si>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</si>
  <si>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</si>
  <si>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</si>
  <si>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</si>
  <si>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</si>
  <si>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</si>
  <si>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</si>
  <si>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</si>
  <si>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</si>
  <si>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</si>
  <si>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</si>
  <si>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</si>
  <si>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</si>
  <si>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</si>
  <si>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</si>
  <si>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</si>
  <si>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</si>
  <si>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</si>
  <si>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</si>
  <si>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</si>
  <si>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</si>
  <si>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</si>
  <si>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</si>
  <si>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</si>
  <si>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</si>
  <si>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</si>
  <si>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</si>
  <si>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</si>
  <si>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</si>
  <si>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</si>
  <si>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</si>
  <si>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</si>
  <si>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</si>
  <si>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</si>
  <si>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</si>
  <si>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</si>
  <si>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</si>
  <si>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</si>
  <si>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</si>
  <si>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</si>
  <si>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</si>
  <si>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</si>
  <si>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</si>
  <si>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</si>
  <si>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</si>
  <si>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</si>
  <si>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</si>
  <si>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</si>
  <si>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</si>
  <si>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</si>
  <si>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</si>
  <si>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</si>
  <si>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</si>
  <si>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</si>
  <si>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</si>
  <si>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</si>
  <si>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</si>
  <si>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</si>
  <si>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</si>
  <si>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</si>
  <si>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</si>
  <si>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</si>
  <si>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</si>
  <si>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</si>
  <si>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</si>
  <si>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</si>
  <si>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</si>
  <si>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</si>
  <si>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</si>
  <si>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</si>
  <si>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</si>
  <si>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</si>
  <si>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</si>
  <si>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</si>
  <si>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</si>
  <si>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</si>
  <si>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</si>
  <si>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</si>
  <si>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</si>
  <si>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</si>
  <si>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</si>
  <si>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</si>
  <si>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</si>
  <si>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</si>
  <si>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</si>
  <si>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</si>
  <si>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</si>
  <si>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</si>
  <si>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</si>
  <si>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</si>
  <si>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</si>
  <si>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</si>
  <si>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</si>
  <si>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</si>
  <si>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</si>
  <si>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</si>
  <si>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</si>
  <si>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</si>
  <si>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</si>
  <si>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</si>
  <si>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</si>
  <si>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</si>
  <si>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</si>
  <si>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</si>
  <si>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</si>
  <si>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</si>
  <si>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</si>
  <si>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</si>
  <si>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</si>
  <si>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</si>
  <si>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</si>
  <si>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</si>
  <si>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</si>
  <si>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</si>
  <si>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</si>
  <si>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</si>
  <si>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</si>
  <si>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</si>
  <si>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</si>
  <si>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</si>
  <si>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</si>
  <si>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</si>
  <si>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</si>
  <si>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</si>
  <si>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</si>
  <si>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</si>
  <si>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</si>
  <si>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</si>
  <si>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</si>
  <si>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</si>
  <si>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</si>
  <si>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</si>
  <si>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</si>
  <si>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</si>
  <si>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</si>
  <si>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</si>
  <si>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</si>
  <si>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</si>
  <si>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</si>
  <si>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</si>
  <si>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</si>
  <si>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</si>
  <si>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</si>
  <si>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</si>
  <si>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</si>
  <si>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</si>
  <si>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</si>
  <si>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</si>
  <si>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</si>
  <si>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</si>
  <si>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</si>
  <si>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</si>
  <si>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</si>
  <si>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</si>
  <si>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</si>
  <si>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</si>
  <si>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</si>
  <si>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</si>
  <si>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</si>
  <si>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</si>
  <si>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</si>
  <si>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</si>
  <si>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</si>
  <si>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</si>
  <si>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</si>
  <si>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</si>
  <si>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</si>
  <si>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</si>
  <si>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</si>
  <si>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</si>
  <si>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</si>
  <si>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</si>
  <si>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</si>
  <si>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</si>
  <si>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</si>
  <si>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</si>
  <si>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</si>
  <si>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</si>
  <si>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</si>
  <si>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</si>
  <si>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</si>
  <si>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</si>
  <si>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</si>
  <si>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</si>
  <si>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</si>
  <si>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</si>
  <si>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</si>
  <si>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</si>
  <si>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</si>
  <si>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</si>
  <si>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</si>
  <si>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</si>
  <si>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</si>
  <si>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</si>
  <si>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</si>
  <si>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</si>
  <si>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</si>
  <si>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</si>
  <si>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</si>
  <si>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</si>
  <si>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</si>
  <si>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</si>
  <si>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</si>
  <si>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</si>
  <si>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</si>
  <si>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</si>
  <si>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</si>
  <si>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</si>
  <si>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</si>
  <si>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</si>
  <si>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</si>
  <si>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</si>
  <si>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</si>
  <si>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</si>
  <si>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</si>
  <si>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</si>
  <si>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</si>
  <si>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</si>
  <si>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</si>
  <si>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</si>
  <si>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</si>
  <si>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</si>
  <si>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</si>
  <si>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</si>
  <si>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</si>
  <si>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</si>
  <si>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</si>
  <si>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</si>
  <si>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</si>
  <si>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</si>
  <si>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</si>
  <si>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</si>
  <si>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</si>
  <si>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</si>
  <si>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</si>
  <si>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</si>
  <si>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</si>
  <si>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</si>
  <si>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</si>
  <si>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</si>
  <si>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</si>
  <si>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</si>
  <si>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</si>
  <si>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</si>
  <si>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</si>
  <si>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</si>
  <si>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</si>
  <si>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</si>
  <si>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</si>
  <si>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</si>
  <si>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</si>
  <si>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</si>
  <si>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</si>
  <si>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</si>
  <si>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</si>
  <si>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</si>
  <si>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</si>
  <si>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</si>
  <si>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</si>
  <si>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</si>
  <si>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</si>
  <si>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</si>
  <si>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</si>
  <si>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</si>
  <si>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</si>
  <si>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</si>
  <si>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</si>
  <si>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</si>
  <si>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</si>
  <si>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</si>
  <si>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</si>
  <si>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</si>
  <si>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</si>
  <si>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</si>
  <si>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</si>
  <si>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</si>
  <si>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</si>
  <si>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</si>
  <si>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</si>
  <si>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</si>
  <si>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</si>
  <si>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</si>
  <si>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</si>
  <si>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</si>
  <si>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</si>
  <si>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</si>
  <si>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</si>
  <si>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</si>
  <si>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</si>
  <si>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</si>
  <si>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</si>
  <si>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</si>
  <si>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</si>
  <si>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</si>
  <si>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</si>
  <si>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</si>
  <si>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</si>
  <si>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</si>
  <si>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</si>
  <si>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</si>
  <si>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</si>
  <si>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</si>
  <si>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</si>
  <si>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</si>
  <si>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</si>
  <si>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</si>
  <si>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</si>
  <si>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</si>
  <si>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</si>
  <si>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</si>
  <si>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</si>
  <si>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</si>
  <si>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</si>
  <si>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</si>
  <si>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</si>
  <si>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</si>
  <si>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</si>
  <si>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</si>
  <si>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</si>
  <si>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</si>
  <si>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</si>
  <si>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</si>
  <si>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</si>
  <si>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</si>
  <si>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</si>
  <si>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</si>
  <si>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</si>
  <si>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</si>
  <si>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</si>
  <si>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</si>
  <si>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</si>
  <si>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</si>
  <si>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</si>
  <si>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</si>
  <si>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</si>
  <si>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</si>
  <si>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</si>
  <si>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</si>
  <si>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</si>
  <si>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</si>
  <si>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</si>
  <si>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</si>
  <si>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</si>
  <si>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</si>
  <si>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</si>
  <si>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</si>
  <si>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</si>
  <si>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</si>
  <si>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</si>
  <si>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</si>
  <si>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</si>
  <si>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</si>
  <si>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</si>
  <si>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</si>
  <si>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</si>
  <si>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</si>
  <si>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</si>
  <si>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</si>
  <si>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</si>
  <si>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</si>
  <si>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</si>
  <si>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</si>
  <si>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</si>
  <si>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</si>
  <si>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</si>
  <si>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</si>
  <si>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</si>
  <si>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</si>
  <si>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</si>
  <si>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</si>
  <si>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</si>
  <si>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</si>
  <si>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</si>
  <si>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</si>
  <si>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</si>
  <si>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</si>
  <si>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</si>
  <si>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</si>
  <si>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</si>
  <si>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</si>
  <si>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</si>
  <si>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</si>
  <si>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</si>
  <si>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</si>
  <si>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</si>
  <si>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</si>
  <si>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</si>
  <si>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</si>
  <si>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</si>
  <si>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</si>
  <si>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</si>
  <si>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</si>
  <si>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</si>
  <si>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</si>
  <si>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</si>
  <si>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</si>
  <si>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</si>
  <si>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</si>
  <si>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</si>
  <si>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</si>
  <si>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</si>
  <si>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</si>
  <si>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</si>
  <si>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</si>
  <si>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</si>
  <si>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</si>
  <si>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</si>
  <si>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</si>
  <si>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</si>
  <si>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</si>
  <si>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</si>
  <si>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</si>
  <si>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</si>
  <si>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</si>
  <si>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</si>
  <si>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</si>
  <si>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</si>
  <si>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</si>
  <si>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</si>
  <si>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</si>
  <si>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</si>
  <si>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</si>
  <si>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</si>
  <si>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</si>
  <si>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</si>
  <si>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</si>
  <si>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</si>
  <si>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</si>
  <si>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</si>
  <si>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</si>
  <si>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</si>
  <si>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</si>
  <si>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</si>
  <si>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</si>
  <si>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</si>
  <si>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</si>
  <si>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</si>
  <si>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</si>
  <si>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</si>
  <si>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</si>
  <si>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</si>
  <si>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</si>
  <si>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</si>
  <si>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</si>
  <si>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</si>
  <si>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</si>
  <si>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</si>
  <si>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</si>
  <si>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</si>
  <si>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</si>
  <si>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</si>
  <si>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</si>
  <si>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</si>
  <si>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</si>
  <si>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</si>
  <si>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</si>
  <si>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</si>
  <si>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</si>
  <si>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</si>
  <si>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</si>
  <si>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</si>
  <si>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</si>
  <si>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</si>
  <si>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</si>
  <si>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</si>
  <si>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</si>
  <si>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</si>
  <si>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</si>
  <si>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</si>
  <si>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</si>
  <si>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</si>
  <si>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</si>
  <si>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</si>
  <si>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</si>
  <si>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</si>
  <si>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</si>
  <si>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</si>
  <si>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</si>
  <si>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</si>
  <si>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</si>
  <si>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</si>
  <si>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</si>
  <si>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</si>
  <si>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</si>
  <si>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</si>
  <si>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</si>
  <si>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</si>
  <si>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</si>
  <si>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</si>
  <si>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</si>
  <si>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</si>
  <si>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</si>
  <si>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</si>
  <si>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</si>
  <si>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</si>
  <si>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</si>
  <si>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</si>
  <si>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</si>
  <si>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</si>
  <si>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</si>
  <si>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</si>
  <si>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</si>
  <si>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</si>
  <si>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</si>
  <si>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</si>
  <si>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</si>
  <si>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</si>
  <si>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</si>
  <si>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</si>
  <si>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</si>
  <si>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</si>
  <si>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</si>
  <si>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</si>
  <si>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</si>
  <si>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</si>
  <si>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</si>
  <si>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</si>
  <si>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</si>
  <si>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</si>
  <si>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</si>
  <si>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</si>
  <si>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</si>
  <si>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</si>
  <si>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</si>
  <si>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</si>
  <si>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</si>
  <si>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</si>
  <si>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</si>
  <si>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</si>
  <si>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</si>
  <si>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</si>
  <si>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</si>
  <si>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</si>
  <si>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</si>
  <si>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</si>
  <si>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</si>
  <si>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</si>
  <si>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</si>
  <si>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</si>
  <si>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</si>
  <si>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</si>
  <si>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</si>
  <si>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</si>
  <si>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</si>
  <si>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</si>
  <si>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</si>
  <si>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</si>
  <si>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</si>
  <si>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</si>
  <si>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</si>
  <si>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</si>
  <si>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</si>
  <si>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</si>
  <si>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</si>
  <si>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</si>
  <si>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</si>
  <si>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</si>
  <si>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</si>
  <si>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</si>
  <si>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</si>
  <si>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</si>
  <si>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</si>
  <si>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</si>
  <si>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</si>
  <si>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</si>
  <si>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</si>
  <si>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</si>
  <si>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</si>
  <si>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</si>
  <si>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</si>
  <si>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</si>
  <si>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</si>
  <si>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</si>
  <si>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</si>
  <si>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</si>
  <si>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</si>
  <si>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</si>
  <si>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</si>
  <si>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</si>
  <si>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</si>
  <si>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</si>
  <si>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</si>
  <si>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</si>
  <si>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</si>
  <si>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</si>
  <si>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</si>
  <si>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</si>
  <si>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</si>
  <si>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</si>
  <si>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</si>
  <si>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</si>
  <si>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</si>
  <si>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</si>
  <si>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</si>
  <si>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</si>
  <si>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</si>
  <si>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</si>
  <si>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</si>
  <si>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</si>
  <si>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</si>
  <si>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</si>
  <si>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</si>
  <si>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</si>
  <si>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</si>
  <si>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</si>
  <si>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</si>
  <si>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</si>
  <si>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</si>
  <si>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</si>
  <si>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</si>
  <si>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</si>
  <si>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</si>
  <si>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</si>
  <si>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</si>
  <si>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</si>
  <si>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</si>
  <si>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</si>
  <si>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</si>
  <si>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</si>
  <si>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</si>
  <si>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</si>
  <si>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</si>
  <si>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</si>
  <si>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</si>
  <si>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</si>
  <si>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</si>
  <si>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</si>
  <si>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</si>
  <si>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</si>
  <si>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</si>
  <si>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</si>
  <si>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</si>
  <si>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</si>
  <si>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</si>
  <si>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</si>
  <si>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</si>
  <si>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</si>
  <si>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</si>
  <si>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</si>
  <si>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</si>
  <si>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</si>
  <si>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</si>
  <si>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</si>
  <si>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</si>
  <si>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</si>
  <si>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</si>
  <si>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</si>
  <si>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</si>
  <si>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</si>
  <si>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</si>
  <si>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</si>
  <si>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</si>
  <si>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</si>
  <si>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</si>
  <si>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</si>
  <si>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</si>
  <si>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</si>
  <si>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</si>
  <si>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</si>
  <si>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</si>
  <si>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</si>
  <si>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</si>
  <si>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</si>
  <si>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</si>
  <si>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</si>
  <si>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</si>
  <si>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</si>
  <si>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</si>
  <si>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</si>
  <si>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</si>
  <si>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</si>
  <si>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</si>
  <si>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</si>
  <si>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</si>
  <si>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</si>
  <si>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</si>
  <si>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</si>
  <si>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</si>
  <si>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</si>
  <si>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</si>
  <si>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</si>
  <si>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</si>
  <si>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</si>
  <si>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</si>
  <si>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</si>
  <si>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</si>
  <si>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</si>
  <si>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</si>
  <si>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</si>
  <si>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</si>
  <si>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</si>
  <si>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</si>
  <si>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</si>
  <si>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</si>
  <si>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</si>
  <si>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</si>
  <si>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</si>
  <si>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</si>
  <si>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</si>
  <si>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</si>
  <si>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</si>
  <si>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</si>
  <si>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</si>
  <si>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</si>
  <si>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</si>
  <si>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</si>
  <si>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</si>
  <si>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</si>
  <si>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</si>
  <si>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</si>
  <si>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</si>
  <si>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</si>
  <si>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</si>
  <si>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</si>
  <si>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</si>
  <si>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</si>
  <si>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</si>
  <si>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</si>
  <si>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</si>
  <si>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</si>
  <si>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</si>
  <si>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</si>
  <si>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</si>
  <si>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</si>
  <si>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</si>
  <si>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</si>
  <si>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</si>
  <si>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</si>
  <si>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</si>
  <si>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</si>
  <si>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</si>
  <si>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</si>
  <si>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</si>
  <si>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</si>
  <si>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</si>
  <si>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</si>
  <si>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</si>
  <si>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</si>
  <si>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</si>
  <si>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</si>
  <si>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</si>
  <si>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</si>
  <si>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</si>
  <si>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</si>
  <si>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</si>
  <si>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</si>
  <si>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</si>
  <si>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</si>
  <si>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</si>
  <si>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</si>
  <si>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</si>
  <si>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</si>
  <si>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</si>
  <si>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</si>
  <si>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</si>
  <si>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</si>
  <si>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</si>
  <si>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</si>
  <si>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</si>
  <si>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</si>
  <si>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</si>
  <si>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</si>
  <si>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</si>
  <si>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</si>
  <si>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</si>
  <si>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</si>
  <si>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</si>
  <si>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</si>
  <si>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</si>
  <si>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</si>
  <si>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</si>
  <si>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</si>
  <si>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</si>
  <si>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</si>
  <si>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</si>
  <si>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</si>
  <si>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</si>
  <si>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</si>
  <si>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</si>
  <si>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</si>
  <si>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</si>
  <si>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</si>
  <si>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</si>
  <si>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</si>
  <si>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</si>
  <si>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</si>
  <si>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</si>
  <si>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</si>
  <si>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</si>
  <si>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</si>
  <si>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</si>
  <si>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</si>
  <si>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</si>
  <si>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</si>
  <si>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</si>
  <si>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</si>
  <si>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</si>
  <si>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</si>
  <si>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</si>
  <si>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</si>
  <si>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</si>
  <si>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</si>
  <si>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</si>
  <si>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</si>
  <si>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</si>
  <si>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</si>
  <si>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</si>
  <si>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</si>
  <si>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</si>
  <si>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</si>
  <si>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</si>
  <si>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</si>
  <si>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</si>
  <si>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</si>
  <si>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</si>
  <si>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</si>
  <si>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</si>
  <si>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</si>
  <si>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</si>
  <si>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</si>
  <si>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</si>
  <si>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</si>
  <si>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</si>
  <si>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</si>
  <si>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</si>
  <si>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</si>
  <si>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</si>
  <si>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</si>
  <si>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</si>
  <si>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</si>
  <si>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</si>
  <si>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</si>
  <si>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</si>
  <si>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</si>
  <si>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</si>
  <si>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</si>
  <si>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</si>
  <si>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</si>
  <si>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</si>
  <si>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</si>
  <si>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</si>
  <si>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</si>
  <si>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</si>
  <si>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</si>
  <si>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</si>
  <si>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</si>
  <si>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</si>
  <si>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</si>
  <si>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</si>
  <si>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</si>
  <si>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</si>
  <si>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</si>
  <si>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</si>
  <si>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</si>
  <si>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</si>
  <si>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</si>
  <si>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</si>
  <si>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</si>
  <si>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</si>
  <si>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</si>
  <si>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</si>
  <si>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</si>
  <si>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</si>
  <si>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</si>
  <si>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</si>
  <si>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</si>
  <si>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</si>
  <si>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</si>
  <si>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</si>
  <si>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</si>
  <si>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</si>
  <si>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</si>
  <si>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</si>
  <si>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</si>
  <si>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</si>
  <si>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</si>
  <si>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</si>
  <si>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</si>
  <si>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</si>
  <si>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</si>
  <si>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</si>
  <si>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</si>
  <si>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</si>
  <si>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</si>
  <si>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</si>
  <si>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</si>
  <si>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</si>
  <si>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</si>
  <si>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</si>
  <si>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</si>
  <si>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</si>
  <si>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</si>
  <si>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</si>
  <si>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</si>
  <si>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</si>
  <si>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</si>
  <si>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</si>
  <si>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</si>
  <si>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</si>
  <si>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</si>
  <si>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</si>
  <si>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</si>
  <si>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</si>
  <si>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</si>
  <si>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</si>
  <si>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</si>
  <si>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</si>
  <si>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</si>
  <si>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</si>
  <si>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</si>
  <si>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</si>
  <si>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</si>
  <si>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</si>
  <si>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</si>
  <si>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</si>
  <si>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</si>
  <si>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</si>
  <si>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</si>
  <si>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</si>
  <si>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</si>
  <si>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</si>
  <si>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</si>
  <si>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</si>
  <si>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</si>
  <si>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</si>
  <si>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</si>
  <si>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</si>
  <si>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</si>
  <si>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</si>
  <si>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</si>
  <si>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</si>
  <si>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</si>
  <si>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</si>
  <si>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</si>
  <si>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</si>
  <si>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</si>
  <si>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</si>
  <si>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</si>
  <si>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</si>
  <si>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</si>
  <si>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</si>
  <si>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</si>
  <si>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</si>
  <si>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</si>
  <si>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</si>
  <si>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</si>
  <si>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</si>
  <si>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</si>
  <si>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</si>
  <si>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</si>
  <si>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</si>
  <si>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</si>
  <si>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</si>
  <si>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</si>
  <si>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</si>
  <si>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</si>
  <si>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</si>
  <si>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</si>
  <si>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</si>
  <si>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</si>
  <si>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</si>
  <si>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</si>
  <si>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</si>
  <si>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</si>
  <si>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</si>
  <si>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</si>
  <si>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</si>
  <si>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</si>
  <si>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</si>
  <si>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</si>
  <si>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</si>
  <si>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</si>
  <si>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</si>
  <si>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</si>
  <si>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</si>
  <si>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</si>
  <si>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</si>
  <si>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</si>
  <si>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</si>
  <si>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</si>
  <si>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</si>
  <si>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</si>
  <si>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</si>
  <si>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</si>
  <si>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</si>
  <si>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</si>
  <si>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</si>
  <si>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</si>
  <si>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</si>
  <si>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</si>
  <si>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</si>
  <si>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</si>
  <si>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</si>
  <si>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</si>
  <si>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</si>
  <si>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</si>
  <si>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</si>
  <si>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</si>
  <si>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</si>
  <si>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</si>
  <si>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</si>
  <si>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</si>
  <si>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</si>
  <si>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</si>
  <si>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</si>
  <si>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</si>
  <si>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</si>
  <si>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</si>
  <si>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</si>
  <si>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</si>
  <si>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</si>
  <si>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</si>
  <si>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</si>
  <si>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</si>
  <si>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</si>
  <si>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</si>
  <si>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</si>
  <si>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</si>
  <si>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</si>
  <si>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</si>
  <si>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</si>
  <si>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</si>
  <si>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</si>
  <si>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</si>
  <si>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</si>
  <si>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</si>
  <si>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</si>
  <si>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</si>
  <si>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</si>
  <si>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</si>
  <si>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</si>
  <si>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</si>
  <si>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</si>
  <si>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</si>
  <si>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</si>
  <si>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</si>
  <si>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</si>
  <si>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</si>
  <si>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</si>
  <si>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</si>
  <si>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</si>
  <si>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</si>
  <si>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</si>
  <si>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</si>
  <si>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</si>
  <si>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</si>
  <si>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</si>
  <si>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</si>
  <si>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</si>
  <si>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</si>
  <si>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</si>
  <si>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</si>
  <si>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</si>
  <si>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</si>
  <si>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</si>
  <si>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</si>
  <si>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</si>
  <si>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</si>
  <si>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</si>
  <si>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</si>
  <si>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</si>
  <si>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</si>
  <si>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</si>
  <si>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</si>
  <si>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</si>
  <si>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</si>
  <si>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</si>
  <si>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</si>
  <si>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</si>
  <si>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</si>
  <si>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</si>
  <si>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</si>
  <si>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</si>
  <si>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</si>
  <si>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</si>
  <si>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</si>
  <si>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</si>
  <si>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</si>
  <si>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</si>
  <si>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</si>
  <si>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</si>
  <si>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</si>
  <si>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</si>
  <si>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</si>
  <si>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</si>
  <si>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</si>
  <si>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</si>
  <si>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</si>
  <si>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</si>
  <si>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</si>
  <si>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</si>
  <si>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</si>
  <si>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</si>
  <si>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</si>
  <si>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</si>
  <si>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</si>
  <si>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</si>
  <si>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</si>
  <si>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</si>
  <si>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</si>
  <si>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</si>
  <si>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</si>
  <si>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</si>
  <si>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</si>
  <si>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</si>
  <si>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</si>
  <si>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</si>
  <si>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</si>
  <si>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</si>
  <si>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</si>
  <si>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</si>
  <si>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</si>
  <si>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</si>
  <si>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</si>
  <si>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</si>
  <si>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</si>
  <si>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</si>
  <si>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</si>
  <si>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</si>
  <si>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</si>
  <si>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</si>
  <si>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</si>
  <si>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</si>
  <si>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</si>
  <si>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</si>
  <si>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</si>
  <si>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</si>
  <si>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</si>
  <si>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</si>
  <si>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</si>
  <si>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</si>
  <si>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</si>
  <si>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</si>
  <si>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</si>
  <si>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</si>
  <si>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</si>
  <si>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</si>
  <si>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</si>
  <si>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</si>
  <si>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</si>
  <si>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</si>
  <si>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</si>
  <si>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</si>
  <si>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</si>
  <si>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</si>
  <si>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</si>
  <si>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</si>
  <si>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</si>
  <si>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</si>
  <si>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</si>
  <si>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</si>
  <si>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</si>
  <si>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</si>
  <si>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</si>
  <si>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</si>
  <si>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</si>
  <si>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</si>
  <si>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</si>
  <si>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</si>
  <si>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</si>
  <si>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</si>
  <si>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</si>
  <si>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</si>
  <si>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</si>
  <si>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</si>
  <si>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</si>
  <si>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</si>
  <si>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</si>
  <si>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</si>
  <si>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</si>
  <si>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</si>
  <si>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</si>
  <si>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</si>
  <si>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</si>
  <si>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</si>
  <si>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</si>
  <si>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</si>
  <si>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</si>
  <si>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</si>
  <si>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</si>
  <si>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</si>
  <si>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</si>
  <si>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</si>
  <si>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</si>
  <si>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</si>
  <si>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</si>
  <si>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</si>
  <si>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</si>
  <si>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</si>
  <si>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</si>
  <si>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</si>
  <si>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</si>
  <si>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</si>
  <si>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</si>
  <si>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</si>
  <si>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</si>
  <si>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</si>
  <si>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</si>
  <si>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</si>
  <si>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</si>
  <si>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</si>
  <si>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</si>
  <si>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</si>
  <si>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</si>
  <si>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</si>
  <si>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</si>
  <si>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</si>
  <si>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</si>
  <si>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</si>
  <si>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</si>
  <si>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</si>
  <si>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</si>
  <si>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</si>
  <si>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</si>
  <si>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</si>
  <si>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</si>
  <si>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</si>
  <si>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</si>
  <si>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</si>
  <si>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</si>
  <si>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</si>
  <si>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</si>
  <si>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</si>
  <si>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</si>
  <si>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</si>
  <si>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</si>
  <si>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</si>
  <si>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</si>
  <si>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</si>
  <si>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</si>
  <si>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</si>
  <si>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</si>
  <si>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</si>
  <si>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</si>
  <si>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</si>
  <si>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</si>
  <si>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</si>
  <si>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</si>
  <si>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</si>
  <si>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</si>
  <si>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</si>
  <si>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</si>
  <si>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</si>
  <si>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</si>
  <si>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</si>
  <si>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</si>
  <si>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</si>
  <si>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</si>
  <si>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</si>
  <si>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</si>
  <si>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</si>
  <si>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</si>
  <si>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</si>
  <si>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</si>
  <si>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</si>
  <si>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</si>
  <si>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</si>
  <si>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</si>
  <si>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</si>
  <si>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</si>
  <si>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</si>
  <si>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</si>
  <si>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</si>
  <si>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</si>
  <si>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</si>
  <si>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</si>
  <si>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</si>
  <si>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</si>
  <si>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</si>
  <si>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</si>
  <si>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</si>
  <si>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</si>
  <si>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</si>
  <si>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</si>
  <si>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</si>
  <si>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</si>
  <si>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</si>
  <si>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</si>
  <si>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</si>
  <si>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</si>
  <si>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</si>
  <si>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</si>
  <si>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</si>
  <si>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</si>
  <si>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</si>
  <si>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</si>
  <si>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</si>
  <si>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</si>
  <si>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</si>
  <si>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</si>
  <si>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</si>
  <si>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</si>
  <si>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</si>
  <si>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</si>
  <si>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</si>
  <si>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</si>
  <si>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</si>
  <si>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</si>
  <si>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</si>
  <si>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</si>
  <si>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</si>
  <si>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</si>
  <si>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</si>
  <si>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</si>
  <si>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</si>
  <si>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</si>
  <si>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</si>
  <si>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</si>
  <si>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</si>
  <si>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</si>
  <si>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</si>
  <si>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</si>
  <si>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</si>
  <si>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</si>
  <si>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</si>
  <si>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</si>
  <si>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</si>
  <si>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</si>
  <si>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</si>
  <si>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</si>
  <si>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</si>
  <si>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</si>
  <si>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</si>
  <si>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</si>
  <si>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</si>
  <si>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</si>
  <si>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</si>
  <si>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</si>
  <si>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</si>
  <si>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</si>
  <si>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</si>
  <si>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</si>
  <si>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</si>
  <si>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</si>
  <si>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</si>
  <si>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</si>
  <si>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</si>
  <si>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</si>
  <si>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</si>
  <si>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</si>
  <si>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</si>
  <si>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</si>
  <si>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</si>
  <si>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</si>
  <si>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</si>
  <si>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</si>
  <si>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</si>
  <si>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</si>
  <si>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</si>
  <si>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</si>
  <si>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</si>
  <si>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</si>
  <si>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</si>
  <si>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</si>
  <si>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</si>
  <si>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</si>
  <si>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</si>
  <si>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</si>
  <si>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</si>
  <si>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</si>
  <si>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</si>
  <si>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</si>
  <si>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</si>
  <si>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</si>
  <si>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</si>
  <si>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</si>
  <si>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</si>
  <si>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</si>
  <si>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</si>
  <si>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</si>
  <si>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</si>
  <si>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</si>
  <si>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</si>
  <si>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</si>
  <si>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</si>
  <si>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</si>
  <si>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</si>
  <si>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</si>
  <si>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</si>
  <si>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</si>
  <si>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</si>
  <si>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</si>
  <si>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</si>
  <si>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</si>
  <si>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</si>
  <si>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</si>
  <si>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</si>
  <si>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</si>
  <si>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</si>
  <si>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</si>
  <si>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</si>
  <si>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</si>
  <si>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</si>
  <si>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</si>
  <si>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</si>
  <si>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</si>
  <si>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</si>
  <si>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</si>
  <si>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</si>
  <si>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</si>
  <si>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</si>
  <si>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</si>
  <si>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</si>
  <si>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</si>
  <si>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</si>
  <si>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</si>
  <si>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</si>
  <si>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</si>
  <si>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</si>
  <si>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</si>
  <si>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</si>
  <si>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</si>
  <si>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</si>
  <si>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</si>
  <si>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</si>
  <si>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</si>
  <si>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</si>
  <si>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</si>
  <si>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</si>
  <si>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</si>
  <si>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</si>
  <si>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</si>
  <si>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</si>
  <si>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</si>
  <si>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</si>
  <si>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</si>
  <si>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</si>
  <si>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</si>
  <si>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</si>
  <si>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</si>
  <si>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</si>
  <si>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</si>
  <si>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</si>
  <si>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</si>
  <si>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</si>
  <si>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</si>
  <si>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</si>
  <si>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</si>
  <si>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</si>
  <si>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</si>
  <si>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</si>
  <si>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</si>
  <si>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</si>
  <si>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</si>
  <si>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</si>
  <si>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</si>
  <si>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</si>
  <si>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</si>
  <si>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</si>
  <si>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</si>
  <si>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</si>
  <si>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</si>
  <si>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</si>
  <si>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</si>
  <si>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</si>
  <si>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</si>
  <si>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</si>
  <si>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</si>
  <si>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</si>
  <si>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</si>
  <si>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</si>
  <si>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</si>
  <si>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</si>
  <si>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</si>
  <si>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</si>
  <si>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</si>
  <si>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</si>
  <si>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</si>
  <si>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</si>
  <si>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</si>
  <si>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</si>
  <si>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</si>
  <si>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</si>
  <si>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</si>
  <si>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</si>
  <si>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</si>
  <si>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</si>
  <si>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</si>
  <si>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</si>
  <si>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</si>
  <si>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</si>
  <si>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</si>
  <si>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</si>
  <si>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</si>
  <si>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</si>
  <si>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</si>
  <si>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</si>
  <si>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</si>
  <si>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</si>
  <si>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</si>
  <si>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</si>
  <si>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</si>
  <si>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</si>
  <si>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</si>
  <si>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</si>
  <si>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</si>
  <si>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</si>
  <si>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</si>
  <si>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</si>
  <si>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</si>
  <si>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</si>
  <si>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</si>
  <si>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</si>
  <si>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</si>
  <si>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</si>
  <si>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</si>
  <si>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</si>
  <si>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</si>
  <si>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</si>
  <si>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</si>
  <si>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</si>
  <si>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</si>
  <si>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</si>
  <si>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</si>
  <si>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</si>
  <si>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</si>
  <si>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</si>
  <si>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</si>
  <si>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</si>
  <si>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</si>
  <si>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</si>
  <si>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</si>
  <si>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</si>
  <si>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</si>
  <si>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</si>
  <si>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</si>
  <si>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</si>
  <si>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</si>
  <si>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</si>
  <si>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</si>
  <si>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</si>
  <si>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</si>
  <si>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</si>
  <si>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</si>
  <si>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</si>
  <si>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</si>
  <si>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</si>
  <si>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</si>
  <si>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</si>
  <si>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</si>
  <si>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</si>
  <si>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</si>
  <si>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</si>
  <si>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</si>
  <si>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</si>
  <si>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</si>
  <si>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</si>
  <si>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</si>
  <si>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</si>
  <si>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</si>
  <si>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</si>
  <si>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</si>
  <si>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</si>
  <si>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</si>
  <si>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</si>
  <si>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</si>
  <si>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</si>
  <si>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</si>
  <si>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</si>
  <si>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</si>
  <si>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</si>
  <si>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</si>
  <si>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</si>
  <si>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</si>
  <si>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</si>
  <si>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</si>
  <si>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</si>
  <si>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</si>
  <si>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</si>
  <si>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</si>
  <si>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</si>
  <si>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</si>
  <si>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</si>
  <si>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</si>
  <si>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</si>
  <si>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</si>
  <si>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</si>
  <si>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</si>
  <si>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</si>
  <si>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</si>
  <si>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</si>
  <si>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</si>
  <si>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</si>
  <si>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</si>
  <si>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</si>
  <si>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</si>
  <si>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</si>
  <si>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</si>
  <si>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</si>
  <si>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</si>
  <si>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</si>
  <si>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</si>
  <si>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</si>
  <si>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</si>
  <si>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</si>
  <si>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</si>
  <si>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</si>
  <si>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</si>
  <si>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</si>
  <si>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</si>
  <si>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</si>
  <si>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</si>
  <si>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</si>
  <si>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</si>
  <si>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</si>
  <si>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</si>
  <si>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</si>
  <si>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</si>
  <si>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</si>
  <si>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</si>
  <si>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</si>
  <si>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</si>
  <si>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</si>
  <si>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</si>
  <si>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</si>
  <si>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</si>
  <si>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</si>
  <si>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</si>
  <si>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</si>
  <si>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</si>
  <si>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</si>
  <si>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</si>
  <si>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</si>
  <si>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</si>
  <si>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</si>
  <si>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</si>
  <si>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</si>
  <si>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</si>
  <si>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</si>
  <si>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</si>
  <si>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</si>
  <si>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</si>
  <si>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</si>
  <si>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</si>
  <si>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</si>
  <si>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</si>
  <si>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</si>
  <si>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</si>
  <si>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</si>
  <si>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</si>
  <si>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</si>
  <si>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</si>
  <si>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</si>
  <si>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</si>
  <si>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</si>
  <si>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</si>
  <si>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</si>
  <si>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</si>
  <si>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</si>
  <si>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</si>
  <si>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</si>
  <si>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</si>
  <si>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</si>
  <si>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</si>
  <si>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</si>
  <si>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</si>
  <si>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</si>
  <si>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</si>
  <si>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</si>
  <si>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</si>
  <si>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</si>
  <si>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</si>
  <si>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</si>
  <si>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</si>
  <si>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</si>
  <si>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</si>
  <si>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</si>
  <si>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</si>
  <si>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</si>
  <si>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</si>
  <si>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</si>
  <si>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</si>
  <si>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</si>
  <si>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</si>
  <si>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</si>
  <si>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</si>
  <si>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</si>
  <si>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</si>
  <si>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</si>
  <si>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</si>
  <si>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</si>
  <si>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</si>
  <si>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</si>
  <si>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</si>
  <si>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</si>
  <si>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</si>
  <si>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</si>
  <si>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</si>
  <si>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</si>
  <si>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</si>
  <si>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</si>
  <si>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</si>
  <si>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</si>
  <si>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</si>
  <si>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</si>
  <si>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</si>
  <si>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</si>
  <si>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</si>
  <si>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</si>
  <si>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</si>
  <si>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</si>
  <si>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</si>
  <si>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</si>
  <si>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</si>
  <si>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</si>
  <si>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</si>
  <si>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</si>
  <si>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</si>
  <si>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</si>
  <si>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</si>
  <si>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</si>
  <si>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</si>
  <si>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</si>
  <si>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</si>
  <si>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</si>
  <si>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</si>
  <si>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</si>
  <si>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</si>
  <si>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</si>
  <si>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</si>
  <si>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</si>
  <si>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</si>
  <si>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</si>
  <si>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</si>
  <si>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</si>
  <si>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</si>
  <si>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</si>
  <si>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</si>
  <si>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</si>
  <si>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</si>
  <si>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</si>
  <si>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</si>
  <si>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</si>
  <si>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</si>
  <si>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</si>
  <si>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</si>
  <si>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</si>
  <si>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</si>
  <si>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</si>
  <si>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</si>
  <si>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</si>
  <si>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</si>
  <si>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</si>
  <si>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</si>
  <si>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</si>
  <si>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</si>
  <si>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</si>
  <si>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</si>
  <si>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</si>
  <si>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</si>
  <si>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</si>
  <si>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</si>
  <si>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</si>
  <si>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</si>
  <si>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</si>
  <si>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</si>
  <si>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</si>
  <si>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</si>
  <si>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</si>
  <si>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</si>
  <si>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</si>
  <si>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</si>
  <si>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</si>
  <si>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</si>
  <si>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</si>
  <si>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</si>
  <si>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</si>
  <si>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</si>
  <si>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</si>
  <si>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</si>
  <si>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</si>
  <si>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</si>
  <si>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</si>
  <si>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</si>
  <si>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</si>
  <si>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</si>
  <si>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</si>
  <si>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</si>
  <si>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</si>
  <si>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</si>
  <si>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</si>
  <si>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</si>
  <si>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</si>
  <si>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</si>
  <si>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</si>
  <si>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</si>
  <si>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</si>
  <si>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</si>
  <si>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</si>
  <si>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</si>
  <si>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</si>
  <si>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</si>
  <si>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</si>
  <si>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</si>
  <si>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</si>
  <si>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</si>
  <si>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</si>
  <si>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</si>
  <si>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</si>
  <si>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</si>
  <si>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</si>
  <si>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</si>
  <si>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</si>
  <si>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</si>
  <si>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</si>
  <si>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</si>
  <si>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</si>
  <si>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</si>
  <si>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</si>
  <si>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</si>
  <si>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</si>
  <si>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</si>
  <si>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</si>
  <si>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</si>
  <si>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</si>
  <si>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</si>
  <si>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</si>
  <si>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</si>
  <si>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</si>
  <si>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</si>
  <si>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</si>
  <si>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</si>
  <si>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</si>
  <si>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</si>
  <si>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</si>
  <si>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</si>
  <si>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</si>
  <si>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</si>
  <si>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</si>
  <si>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</si>
  <si>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</si>
  <si>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</si>
  <si>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</si>
  <si>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</si>
  <si>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</si>
  <si>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</si>
  <si>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</si>
  <si>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</si>
  <si>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</si>
  <si>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</si>
  <si>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</si>
  <si>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</si>
  <si>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</si>
  <si>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</si>
  <si>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</si>
  <si>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</si>
  <si>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</si>
  <si>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</si>
  <si>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</si>
  <si>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</si>
  <si>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</si>
  <si>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</si>
  <si>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</si>
  <si>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</si>
  <si>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</si>
  <si>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</si>
  <si>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</si>
  <si>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</si>
  <si>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</si>
  <si>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</si>
  <si>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</si>
  <si>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</si>
  <si>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</si>
  <si>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</si>
  <si>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</si>
  <si>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</si>
  <si>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</si>
  <si>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</si>
  <si>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</si>
  <si>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</si>
  <si>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</si>
  <si>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</si>
  <si>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</si>
  <si>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</si>
  <si>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</si>
  <si>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</si>
  <si>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</si>
  <si>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</si>
  <si>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</si>
  <si>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</si>
  <si>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</si>
  <si>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</si>
  <si>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</si>
  <si>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</si>
  <si>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</si>
  <si>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</si>
  <si>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</si>
  <si>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</si>
  <si>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</si>
  <si>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</si>
  <si>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</si>
  <si>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</si>
  <si>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</si>
  <si>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</si>
  <si>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</si>
  <si>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</si>
  <si>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</si>
  <si>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</si>
  <si>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</si>
  <si>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</si>
  <si>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</si>
  <si>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</si>
  <si>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</si>
  <si>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</si>
  <si>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</si>
  <si>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</si>
  <si>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</si>
  <si>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</si>
  <si>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</si>
  <si>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</si>
  <si>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</si>
  <si>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</si>
  <si>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</si>
  <si>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</si>
  <si>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</si>
  <si>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</si>
  <si>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</si>
  <si>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</si>
  <si>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</si>
  <si>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</si>
  <si>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</si>
  <si>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</si>
  <si>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</si>
  <si>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</si>
  <si>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</si>
  <si>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</si>
  <si>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</si>
  <si>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</si>
  <si>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</si>
  <si>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</si>
  <si>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</si>
  <si>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</si>
  <si>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</si>
  <si>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</si>
  <si>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</si>
  <si>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</si>
  <si>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</si>
  <si>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</si>
  <si>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</si>
  <si>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</si>
  <si>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</si>
  <si>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</si>
  <si>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</si>
  <si>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</si>
  <si>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</si>
  <si>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</si>
  <si>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</si>
  <si>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</si>
  <si>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</si>
  <si>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</si>
  <si>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</si>
  <si>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</si>
  <si>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</si>
  <si>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</si>
  <si>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</si>
  <si>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</si>
  <si>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</si>
  <si>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</si>
  <si>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</si>
  <si>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</si>
  <si>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</si>
  <si>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</si>
  <si>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</si>
  <si>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</si>
  <si>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</si>
  <si>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</si>
  <si>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</si>
  <si>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</si>
  <si>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</si>
  <si>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</si>
  <si>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</si>
  <si>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</si>
  <si>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</si>
  <si>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</si>
  <si>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</si>
  <si>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</si>
  <si>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</si>
  <si>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</si>
  <si>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</si>
  <si>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</si>
  <si>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</si>
  <si>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</si>
  <si>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</si>
  <si>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</si>
  <si>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</si>
  <si>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</si>
  <si>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</si>
  <si>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</si>
  <si>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</si>
  <si>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</si>
  <si>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</si>
  <si>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</si>
  <si>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</si>
  <si>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</si>
  <si>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</si>
  <si>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</si>
  <si>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</si>
  <si>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</si>
  <si>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</si>
  <si>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</si>
  <si>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</si>
  <si>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</si>
  <si>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</si>
  <si>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</si>
  <si>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</si>
  <si>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</si>
  <si>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</si>
  <si>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</si>
  <si>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</si>
  <si>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</si>
  <si>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</si>
  <si>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</si>
  <si>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</si>
  <si>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</si>
  <si>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</si>
  <si>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</si>
  <si>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</si>
  <si>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</si>
  <si>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</si>
  <si>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</si>
  <si>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</si>
  <si>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</si>
  <si>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</si>
  <si>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</si>
  <si>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</si>
  <si>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</si>
  <si>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</si>
  <si>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</si>
  <si>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</si>
  <si>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</si>
  <si>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</si>
  <si>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</si>
  <si>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</si>
  <si>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</si>
  <si>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</si>
  <si>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</si>
  <si>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</si>
  <si>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</si>
  <si>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</si>
  <si>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</si>
  <si>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</si>
  <si>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</si>
  <si>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</si>
  <si>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</si>
  <si>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</si>
  <si>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</si>
  <si>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</si>
  <si>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</si>
  <si>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</si>
  <si>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</si>
  <si>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</si>
  <si>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</si>
  <si>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</si>
  <si>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</si>
  <si>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</si>
  <si>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</si>
  <si>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</si>
  <si>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</si>
  <si>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</si>
  <si>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</si>
  <si>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</si>
  <si>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</si>
  <si>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</si>
  <si>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</si>
  <si>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</si>
  <si>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</si>
  <si>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</si>
  <si>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</si>
  <si>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</si>
  <si>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</si>
  <si>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</si>
  <si>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</si>
  <si>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</si>
  <si>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</si>
  <si>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</si>
  <si>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</si>
  <si>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</si>
  <si>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</si>
  <si>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</si>
  <si>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</si>
  <si>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</si>
  <si>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</si>
  <si>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</si>
  <si>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</si>
  <si>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</si>
  <si>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</si>
  <si>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</si>
  <si>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</si>
  <si>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</si>
  <si>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</si>
  <si>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</si>
  <si>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</si>
  <si>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</si>
  <si>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</si>
  <si>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</si>
  <si>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</si>
  <si>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</si>
  <si>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</si>
  <si>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</si>
  <si>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</si>
  <si>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</si>
  <si>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</si>
  <si>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</si>
  <si>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</si>
  <si>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</si>
  <si>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</si>
  <si>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</si>
  <si>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</si>
  <si>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</si>
  <si>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</si>
  <si>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</si>
  <si>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</si>
  <si>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</si>
  <si>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</si>
  <si>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</si>
  <si>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</si>
  <si>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</si>
  <si>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</si>
  <si>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</si>
  <si>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</si>
  <si>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</si>
  <si>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</si>
  <si>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</si>
  <si>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</si>
  <si>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</si>
  <si>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</si>
  <si>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</si>
  <si>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</si>
  <si>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</si>
  <si>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</si>
  <si>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</si>
  <si>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</si>
  <si>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</si>
  <si>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</si>
  <si>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</si>
  <si>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</si>
  <si>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</si>
  <si>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</si>
  <si>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</si>
  <si>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</si>
  <si>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</si>
  <si>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</si>
  <si>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</si>
  <si>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</si>
  <si>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</si>
  <si>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</si>
  <si>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</si>
  <si>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</si>
  <si>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</si>
  <si>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</si>
  <si>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</si>
  <si>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</si>
  <si>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</si>
  <si>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</si>
  <si>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</si>
  <si>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</si>
  <si>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</si>
  <si>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</si>
  <si>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</si>
  <si>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</si>
  <si>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</si>
  <si>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</si>
  <si>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</si>
  <si>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</si>
  <si>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</si>
  <si>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</si>
  <si>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</si>
  <si>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</si>
  <si>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</si>
  <si>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</si>
  <si>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</si>
  <si>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</si>
  <si>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</si>
  <si>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</si>
  <si>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</si>
  <si>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</si>
  <si>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</si>
  <si>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</si>
  <si>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</si>
  <si>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</si>
  <si>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</si>
  <si>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</si>
  <si>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</si>
  <si>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</si>
  <si>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</si>
  <si>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</si>
  <si>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</si>
  <si>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</si>
  <si>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</si>
  <si>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</si>
  <si>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</si>
  <si>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</si>
  <si>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</si>
  <si>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</si>
  <si>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</si>
  <si>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</si>
  <si>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</si>
  <si>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</si>
  <si>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</si>
  <si>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</si>
  <si>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</si>
  <si>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</si>
  <si>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</si>
  <si>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</si>
  <si>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</si>
  <si>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</si>
  <si>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</si>
  <si>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</si>
  <si>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</si>
  <si>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</si>
  <si>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</si>
  <si>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</si>
  <si>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</si>
  <si>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</si>
  <si>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</si>
  <si>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</si>
  <si>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</si>
  <si>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</si>
  <si>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</si>
  <si>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</si>
  <si>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</si>
  <si>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</si>
  <si>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</si>
  <si>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</si>
  <si>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</si>
  <si>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</si>
  <si>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</si>
  <si>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</si>
  <si>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</si>
  <si>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</si>
  <si>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</si>
  <si>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</si>
  <si>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</si>
  <si>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</si>
  <si>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</si>
  <si>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</si>
  <si>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</si>
  <si>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</si>
  <si>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</si>
  <si>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</si>
  <si>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</si>
  <si>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</si>
  <si>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</si>
  <si>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</si>
  <si>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</si>
  <si>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</si>
  <si>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</si>
  <si>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</si>
  <si>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</si>
  <si>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</si>
  <si>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</si>
  <si>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</si>
  <si>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</si>
  <si>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</si>
  <si>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</si>
  <si>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</si>
  <si>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</si>
  <si>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</si>
  <si>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</si>
  <si>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</si>
  <si>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</si>
  <si>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</si>
  <si>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</si>
  <si>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</si>
  <si>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</si>
  <si>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</si>
  <si>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</si>
  <si>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</si>
  <si>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</si>
  <si>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</si>
  <si>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</si>
  <si>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</si>
  <si>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</si>
  <si>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</si>
  <si>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</si>
  <si>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</si>
  <si>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</si>
  <si>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</si>
  <si>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</si>
  <si>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</si>
  <si>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</si>
  <si>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</si>
  <si>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</si>
  <si>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</si>
  <si>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</si>
  <si>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</si>
  <si>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</si>
  <si>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</si>
  <si>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</si>
  <si>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</si>
  <si>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</si>
  <si>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</si>
  <si>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</si>
  <si>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</si>
  <si>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</si>
  <si>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</si>
  <si>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</si>
  <si>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</si>
  <si>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</si>
  <si>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</si>
  <si>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</si>
  <si>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</si>
  <si>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</si>
  <si>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</si>
  <si>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</si>
  <si>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</si>
  <si>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</si>
  <si>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</si>
  <si>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</si>
  <si>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</si>
  <si>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</si>
  <si>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</si>
  <si>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</si>
  <si>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</si>
  <si>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</si>
  <si>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</si>
  <si>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</si>
  <si>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</si>
  <si>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</si>
  <si>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</si>
  <si>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</si>
  <si>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</si>
  <si>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</si>
  <si>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</si>
  <si>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</si>
  <si>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</si>
  <si>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</si>
  <si>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</si>
  <si>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</si>
  <si>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</si>
  <si>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</si>
  <si>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</si>
  <si>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</si>
  <si>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</si>
  <si>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</si>
  <si>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</si>
  <si>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</si>
  <si>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</si>
  <si>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</si>
  <si>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</si>
  <si>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</si>
  <si>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</si>
  <si>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</si>
  <si>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</si>
  <si>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</si>
  <si>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</si>
  <si>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</si>
  <si>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</si>
  <si>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</si>
  <si>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</si>
  <si>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</si>
  <si>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</si>
  <si>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</si>
  <si>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</si>
  <si>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</si>
  <si>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</si>
  <si>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</si>
  <si>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</si>
  <si>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</si>
  <si>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</si>
  <si>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</si>
  <si>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</si>
  <si>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</si>
  <si>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</si>
  <si>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</si>
  <si>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</si>
  <si>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</si>
  <si>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</si>
  <si>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</si>
  <si>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</si>
  <si>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</si>
  <si>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</si>
  <si>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</si>
  <si>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</si>
  <si>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</si>
  <si>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</si>
  <si>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</si>
  <si>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</si>
  <si>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</si>
  <si>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</si>
  <si>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</si>
  <si>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</si>
  <si>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</si>
  <si>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</si>
  <si>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</si>
  <si>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</si>
  <si>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</si>
  <si>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</si>
  <si>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</si>
  <si>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</si>
  <si>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</si>
  <si>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</si>
  <si>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</si>
  <si>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</si>
  <si>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</si>
  <si>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</si>
  <si>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</si>
  <si>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</si>
  <si>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</si>
  <si>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</si>
  <si>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</si>
  <si>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</si>
  <si>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</si>
  <si>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</si>
  <si>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</si>
  <si>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</si>
  <si>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</si>
  <si>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</si>
  <si>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</si>
  <si>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</si>
  <si>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</si>
  <si>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</si>
  <si>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</si>
  <si>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</si>
  <si>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</si>
  <si>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</si>
  <si>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</si>
  <si>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</si>
  <si>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</si>
  <si>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</si>
  <si>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</si>
  <si>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</si>
  <si>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</si>
  <si>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</si>
  <si>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</si>
  <si>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</si>
  <si>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</si>
  <si>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</si>
  <si>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</si>
  <si>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</si>
  <si>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</si>
  <si>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</si>
  <si>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</si>
  <si>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</si>
  <si>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</si>
  <si>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</si>
  <si>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</si>
  <si>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</si>
  <si>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</si>
  <si>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</si>
  <si>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</si>
  <si>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</si>
  <si>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</si>
  <si>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</si>
  <si>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</si>
  <si>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</si>
  <si>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</si>
  <si>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</si>
  <si>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</si>
  <si>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</si>
  <si>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</si>
  <si>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</si>
  <si>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</si>
  <si>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</si>
  <si>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</si>
  <si>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</si>
  <si>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</si>
  <si>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</si>
  <si>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</si>
  <si>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</si>
  <si>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</si>
  <si>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</si>
  <si>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</si>
  <si>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</si>
  <si>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</si>
  <si>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</si>
  <si>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</si>
  <si>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</si>
  <si>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</si>
  <si>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</si>
  <si>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</si>
  <si>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</si>
  <si>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</si>
  <si>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</si>
  <si>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</si>
  <si>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</si>
  <si>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</si>
  <si>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</si>
  <si>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</si>
  <si>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</si>
  <si>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</si>
  <si>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</si>
  <si>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</si>
  <si>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</si>
  <si>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</si>
  <si>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</si>
  <si>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</si>
  <si>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</si>
  <si>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</si>
  <si>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</si>
  <si>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</si>
  <si>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</si>
  <si>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</si>
  <si>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</si>
  <si>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</si>
  <si>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</si>
  <si>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</si>
  <si>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</si>
  <si>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</si>
  <si>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</si>
  <si>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</si>
  <si>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</si>
  <si>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</si>
  <si>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</si>
  <si>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</si>
  <si>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</si>
  <si>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</si>
  <si>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</si>
  <si>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</si>
  <si>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</si>
  <si>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</si>
  <si>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</si>
  <si>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</si>
  <si>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</si>
  <si>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</si>
  <si>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</si>
  <si>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</si>
  <si>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</si>
  <si>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</si>
  <si>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</si>
  <si>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</si>
  <si>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</si>
  <si>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</si>
  <si>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</si>
  <si>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</si>
  <si>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</si>
  <si>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</si>
  <si>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</si>
  <si>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</si>
  <si>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</si>
  <si>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</si>
  <si>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</si>
  <si>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</si>
  <si>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</si>
  <si>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</si>
  <si>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</si>
  <si>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</si>
  <si>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</si>
  <si>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</si>
  <si>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</si>
  <si>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</si>
  <si>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</si>
  <si>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</si>
  <si>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</si>
  <si>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</si>
  <si>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</si>
  <si>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</si>
  <si>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</si>
  <si>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</si>
  <si>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</si>
  <si>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</si>
  <si>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</si>
  <si>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</si>
  <si>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</si>
  <si>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</si>
  <si>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</si>
  <si>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</si>
  <si>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</si>
  <si>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</si>
  <si>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</si>
  <si>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</si>
  <si>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</si>
  <si>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</si>
  <si>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</si>
  <si>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</si>
  <si>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</si>
  <si>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</si>
  <si>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</si>
  <si>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</si>
  <si>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</si>
  <si>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</si>
  <si>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</si>
  <si>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</si>
  <si>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</si>
  <si>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</si>
  <si>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</si>
  <si>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</si>
  <si>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</si>
  <si>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</si>
  <si>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</si>
  <si>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</si>
  <si>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</si>
  <si>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</si>
  <si>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</si>
  <si>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</si>
  <si>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</si>
  <si>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</si>
  <si>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</si>
  <si>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</si>
  <si>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</si>
  <si>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</si>
  <si>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</si>
  <si>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</si>
  <si>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</si>
  <si>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</si>
  <si>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</si>
  <si>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</si>
  <si>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</si>
  <si>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</si>
  <si>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</si>
  <si>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</si>
  <si>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</si>
  <si>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</si>
  <si>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</si>
  <si>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</si>
  <si>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</si>
  <si>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</si>
  <si>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</si>
  <si>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</si>
  <si>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</si>
  <si>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</si>
  <si>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</si>
  <si>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</si>
  <si>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</si>
  <si>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</si>
  <si>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</si>
  <si>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</si>
  <si>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</si>
  <si>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</si>
  <si>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</si>
  <si>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</si>
  <si>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</si>
  <si>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</si>
  <si>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</si>
  <si>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</si>
  <si>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</si>
  <si>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</si>
  <si>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</si>
  <si>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</si>
  <si>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</si>
  <si>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</si>
  <si>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</si>
  <si>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</si>
  <si>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</si>
  <si>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</si>
  <si>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</si>
  <si>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</si>
  <si>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</si>
  <si>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</si>
  <si>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</si>
  <si>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</si>
  <si>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</si>
  <si>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</si>
  <si>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</si>
  <si>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</si>
  <si>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</si>
  <si>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</si>
  <si>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</si>
  <si>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</si>
  <si>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</si>
  <si>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</si>
  <si>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</si>
  <si>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</si>
  <si>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</si>
  <si>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</si>
  <si>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</si>
  <si>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</si>
  <si>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</si>
  <si>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</si>
  <si>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</si>
  <si>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</si>
  <si>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</si>
  <si>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</si>
  <si>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</si>
  <si>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</si>
  <si>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</si>
  <si>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</si>
  <si>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</si>
  <si>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</si>
  <si>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</si>
  <si>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</si>
  <si>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</si>
  <si>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</si>
  <si>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</si>
  <si>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</si>
  <si>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</si>
  <si>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</si>
  <si>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</si>
  <si>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</si>
  <si>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</si>
  <si>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</si>
  <si>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</si>
  <si>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</si>
  <si>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</si>
  <si>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</si>
  <si>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</si>
  <si>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</si>
  <si>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</si>
  <si>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</si>
  <si>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</si>
  <si>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</si>
  <si>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</si>
  <si>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</si>
  <si>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</si>
  <si>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</si>
  <si>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</si>
  <si>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</si>
  <si>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</si>
  <si>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</si>
  <si>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</si>
  <si>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</si>
  <si>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</si>
  <si>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</si>
  <si>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</si>
  <si>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</si>
  <si>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</si>
  <si>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</si>
  <si>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</si>
  <si>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</si>
  <si>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</si>
  <si>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</si>
  <si>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</si>
  <si>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</si>
  <si>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</si>
  <si>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</si>
  <si>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</si>
  <si>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</si>
  <si>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</si>
  <si>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</si>
  <si>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</si>
  <si>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</si>
  <si>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</si>
  <si>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</si>
  <si>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</si>
  <si>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</si>
  <si>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</si>
  <si>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</si>
  <si>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</si>
  <si>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</si>
  <si>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</si>
  <si>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</si>
  <si>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</si>
  <si>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</si>
  <si>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</si>
  <si>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</si>
  <si>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</si>
  <si>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</si>
  <si>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</si>
  <si>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</si>
  <si>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</si>
  <si>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</si>
  <si>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</si>
  <si>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</si>
  <si>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</si>
  <si>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</si>
  <si>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</si>
  <si>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</si>
  <si>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</si>
  <si>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</si>
  <si>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</si>
  <si>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</si>
  <si>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</si>
  <si>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</si>
  <si>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</si>
  <si>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</si>
  <si>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</si>
  <si>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</si>
  <si>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</si>
  <si>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</si>
  <si>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</si>
  <si>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</si>
  <si>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</si>
  <si>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</si>
  <si>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</si>
  <si>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</si>
  <si>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</si>
  <si>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</si>
  <si>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</si>
  <si>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</si>
  <si>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</si>
  <si>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</si>
  <si>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</si>
  <si>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</si>
  <si>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</si>
  <si>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</si>
  <si>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</si>
  <si>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</si>
  <si>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</si>
  <si>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</si>
  <si>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</si>
  <si>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</si>
  <si>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</si>
  <si>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</si>
  <si>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</si>
  <si>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</si>
  <si>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</si>
  <si>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</si>
  <si>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</si>
  <si>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</si>
  <si>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</si>
  <si>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</si>
  <si>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</si>
  <si>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</si>
  <si>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</si>
  <si>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</si>
  <si>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</si>
  <si>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</si>
  <si>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</si>
  <si>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</si>
  <si>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</si>
  <si>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</si>
  <si>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</si>
  <si>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</si>
  <si>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</si>
  <si>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</si>
  <si>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</si>
  <si>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</si>
  <si>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</si>
  <si>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</si>
  <si>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</si>
  <si>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</si>
  <si>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</si>
  <si>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</si>
  <si>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</si>
  <si>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</si>
  <si>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</si>
  <si>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</si>
  <si>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</si>
  <si>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</si>
  <si>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</si>
  <si>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</si>
  <si>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</si>
  <si>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</si>
  <si>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</si>
  <si>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</si>
  <si>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</si>
  <si>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</si>
  <si>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</si>
  <si>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</si>
  <si>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</si>
  <si>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</si>
  <si>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</si>
  <si>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</si>
  <si>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</si>
  <si>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</si>
  <si>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</si>
  <si>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</si>
  <si>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</si>
  <si>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</si>
  <si>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</si>
  <si>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</si>
  <si>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</si>
  <si>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</si>
  <si>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</si>
  <si>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</si>
  <si>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</si>
  <si>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</si>
  <si>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</si>
  <si>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</si>
  <si>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</si>
  <si>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</si>
  <si>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</si>
  <si>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</si>
  <si>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</si>
  <si>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</si>
  <si>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</si>
  <si>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</si>
  <si>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</si>
  <si>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</si>
  <si>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</si>
  <si>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</si>
  <si>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</si>
  <si>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</si>
  <si>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</si>
  <si>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</si>
  <si>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</si>
  <si>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</si>
  <si>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</si>
  <si>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</si>
  <si>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</si>
  <si>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</si>
  <si>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</si>
  <si>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</si>
  <si>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</si>
  <si>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</si>
  <si>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</si>
  <si>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</si>
  <si>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</si>
  <si>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</si>
  <si>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</si>
  <si>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</si>
  <si>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</si>
  <si>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</si>
  <si>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</si>
  <si>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</si>
  <si>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</si>
  <si>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</si>
  <si>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</si>
  <si>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</si>
  <si>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</si>
  <si>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</si>
  <si>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</si>
  <si>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</si>
  <si>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</si>
  <si>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</si>
  <si>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</si>
  <si>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</si>
  <si>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</si>
  <si>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</si>
  <si>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</si>
  <si>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</si>
  <si>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</si>
  <si>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</si>
  <si>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</si>
  <si>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</si>
  <si>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</si>
  <si>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</si>
  <si>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</si>
  <si>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</si>
  <si>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</si>
  <si>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</si>
  <si>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</si>
  <si>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</si>
  <si>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</si>
  <si>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</si>
  <si>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</si>
  <si>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</si>
  <si>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</si>
  <si>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</si>
  <si>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</si>
  <si>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</si>
  <si>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</si>
  <si>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</si>
  <si>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</si>
  <si>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</si>
  <si>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</si>
  <si>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</si>
  <si>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</si>
  <si>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</si>
  <si>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</si>
  <si>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</si>
  <si>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</si>
  <si>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</si>
  <si>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</si>
  <si>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</si>
  <si>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</si>
  <si>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</si>
  <si>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</si>
  <si>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</si>
  <si>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</si>
  <si>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</si>
  <si>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</si>
  <si>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</si>
  <si>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</si>
  <si>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</si>
  <si>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</si>
  <si>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</si>
  <si>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</si>
  <si>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</si>
  <si>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</si>
  <si>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</si>
  <si>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</si>
  <si>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</si>
  <si>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</si>
  <si>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</si>
  <si>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</si>
  <si>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</si>
  <si>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</si>
  <si>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</si>
  <si>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</si>
  <si>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</si>
  <si>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</si>
  <si>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</si>
  <si>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</si>
  <si>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</si>
  <si>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</si>
  <si>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</si>
  <si>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</si>
  <si>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</si>
  <si>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</si>
  <si>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</si>
  <si>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</si>
  <si>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</si>
  <si>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</si>
  <si>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</si>
  <si>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</si>
  <si>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</si>
  <si>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</si>
  <si>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</si>
  <si>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</si>
  <si>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</si>
  <si>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</si>
  <si>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</si>
  <si>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</si>
  <si>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</si>
  <si>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</si>
  <si>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</si>
  <si>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</si>
  <si>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</si>
  <si>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</si>
  <si>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</si>
  <si>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</si>
  <si>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</si>
  <si>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</si>
  <si>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</si>
  <si>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</si>
  <si>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</si>
  <si>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</si>
  <si>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</si>
  <si>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</si>
  <si>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</si>
  <si>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</si>
  <si>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</si>
  <si>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</si>
  <si>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</si>
  <si>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</si>
  <si>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</si>
  <si>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</si>
  <si>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</si>
  <si>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</si>
  <si>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</si>
  <si>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</si>
  <si>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</si>
  <si>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</si>
  <si>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</si>
  <si>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</si>
  <si>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</si>
  <si>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</si>
  <si>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</si>
  <si>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</si>
  <si>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</si>
  <si>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</si>
  <si>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</si>
  <si>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</si>
  <si>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</si>
  <si>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</si>
  <si>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</si>
  <si>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</si>
  <si>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</si>
  <si>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</si>
  <si>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</si>
  <si>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</si>
  <si>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</si>
  <si>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</si>
  <si>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</si>
  <si>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</si>
  <si>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</si>
  <si>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</si>
  <si>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</si>
  <si>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</si>
  <si>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</si>
  <si>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</si>
  <si>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</si>
  <si>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</si>
  <si>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</si>
  <si>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</si>
  <si>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</si>
  <si>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</si>
  <si>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</si>
  <si>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</si>
  <si>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</si>
  <si>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</si>
  <si>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</si>
  <si>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</si>
  <si>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</si>
  <si>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</si>
  <si>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</si>
  <si>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</si>
  <si>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</si>
  <si>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</si>
  <si>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</si>
  <si>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</si>
  <si>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</si>
  <si>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</si>
  <si>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</si>
  <si>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</si>
  <si>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</si>
  <si>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</si>
  <si>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</si>
  <si>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</si>
  <si>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</si>
  <si>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</si>
  <si>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</si>
  <si>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</si>
  <si>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</si>
  <si>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</si>
  <si>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</si>
  <si>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</si>
  <si>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</si>
  <si>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</si>
  <si>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</si>
  <si>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</si>
  <si>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</si>
  <si>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</si>
  <si>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</si>
  <si>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</si>
  <si>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</si>
  <si>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</si>
  <si>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</si>
  <si>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</si>
  <si>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</si>
  <si>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</si>
  <si>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</si>
  <si>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</si>
  <si>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</si>
  <si>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</si>
  <si>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</si>
  <si>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</si>
  <si>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</si>
  <si>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</si>
  <si>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</si>
  <si>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</si>
  <si>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</si>
  <si>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</si>
  <si>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</si>
  <si>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</si>
  <si>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</si>
  <si>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</si>
  <si>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</si>
  <si>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</si>
  <si>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</si>
  <si>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</si>
  <si>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</si>
  <si>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</si>
  <si>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</si>
  <si>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</si>
  <si>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</si>
  <si>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</si>
  <si>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</si>
  <si>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</si>
  <si>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</si>
  <si>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</si>
  <si>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</si>
  <si>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</si>
  <si>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</si>
  <si>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</si>
  <si>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</si>
  <si>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</si>
  <si>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</si>
  <si>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</si>
  <si>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</si>
  <si>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</si>
  <si>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</si>
  <si>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</si>
  <si>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</si>
  <si>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</si>
  <si>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</si>
  <si>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</si>
  <si>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</si>
  <si>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</si>
  <si>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</si>
  <si>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</si>
  <si>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</si>
  <si>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</si>
  <si>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</si>
  <si>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</si>
  <si>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</si>
  <si>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</si>
  <si>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</si>
  <si>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</si>
  <si>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</si>
  <si>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</si>
  <si>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</si>
  <si>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</si>
  <si>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</si>
  <si>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</si>
  <si>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</si>
  <si>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</si>
  <si>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</si>
  <si>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</si>
  <si>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</si>
  <si>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</si>
  <si>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</si>
  <si>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</si>
  <si>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</si>
  <si>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</si>
  <si>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</si>
  <si>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</si>
  <si>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</si>
  <si>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</si>
  <si>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</si>
  <si>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</si>
  <si>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</si>
  <si>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</si>
  <si>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</si>
  <si>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</si>
  <si>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</si>
  <si>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</si>
  <si>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</si>
  <si>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</si>
  <si>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</si>
  <si>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</si>
  <si>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</si>
  <si>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</si>
  <si>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</si>
  <si>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</si>
  <si>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</si>
  <si>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</si>
  <si>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</si>
  <si>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</si>
  <si>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</si>
  <si>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</si>
  <si>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</si>
  <si>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</si>
  <si>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</si>
  <si>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</si>
  <si>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</si>
  <si>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</si>
  <si>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</si>
  <si>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</si>
  <si>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</si>
  <si>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</si>
  <si>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</si>
  <si>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</si>
  <si>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</si>
  <si>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</si>
  <si>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</si>
  <si>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</si>
  <si>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</si>
  <si>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</si>
  <si>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</si>
  <si>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</si>
  <si>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</si>
  <si>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</si>
  <si>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</si>
  <si>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</si>
  <si>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</si>
  <si>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</si>
  <si>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</si>
  <si>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</si>
  <si>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</si>
  <si>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</si>
  <si>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</si>
  <si>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</si>
  <si>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</si>
  <si>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</si>
  <si>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</si>
  <si>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</si>
  <si>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</si>
  <si>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</si>
  <si>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</si>
  <si>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</si>
  <si>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</si>
  <si>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</si>
  <si>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</si>
  <si>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</si>
  <si>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</si>
  <si>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</si>
  <si>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</si>
  <si>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</si>
  <si>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</si>
  <si>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</si>
  <si>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</si>
  <si>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</si>
  <si>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</si>
  <si>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</si>
  <si>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</si>
  <si>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</si>
  <si>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</si>
  <si>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</si>
  <si>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</si>
  <si>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</si>
  <si>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</si>
  <si>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</si>
  <si>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</si>
  <si>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</si>
  <si>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</si>
  <si>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</si>
  <si>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</si>
  <si>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</si>
  <si>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</si>
  <si>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</si>
  <si>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</si>
  <si>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</si>
  <si>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</si>
  <si>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</si>
  <si>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</si>
  <si>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</si>
  <si>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</si>
  <si>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</si>
  <si>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</si>
  <si>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</si>
  <si>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</si>
  <si>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</si>
  <si>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</si>
  <si>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</si>
  <si>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</si>
  <si>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</si>
  <si>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</si>
  <si>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</si>
  <si>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</si>
  <si>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</si>
  <si>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</si>
  <si>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</si>
  <si>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</si>
  <si>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</si>
  <si>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</si>
  <si>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</si>
  <si>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</si>
  <si>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</si>
  <si>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</si>
  <si>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</si>
  <si>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</si>
  <si>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</si>
  <si>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</si>
  <si>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</si>
  <si>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</si>
  <si>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</si>
  <si>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</si>
  <si>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</si>
  <si>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</si>
  <si>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</si>
  <si>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</si>
  <si>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</si>
  <si>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</si>
  <si>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</si>
  <si>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</si>
  <si>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</si>
  <si>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</si>
  <si>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</si>
  <si>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</si>
  <si>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</si>
  <si>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</si>
  <si>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</si>
  <si>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</si>
  <si>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</si>
  <si>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</si>
  <si>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</si>
  <si>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</si>
  <si>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</si>
  <si>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</si>
  <si>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</si>
  <si>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</si>
  <si>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</si>
  <si>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</si>
  <si>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</si>
  <si>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</si>
  <si>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</si>
  <si>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</si>
  <si>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</si>
  <si>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</si>
  <si>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</si>
  <si>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</si>
  <si>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</si>
  <si>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</si>
  <si>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</si>
  <si>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</si>
  <si>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</si>
  <si>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</si>
  <si>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</si>
  <si>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</si>
  <si>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</si>
  <si>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</si>
  <si>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</si>
  <si>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</si>
  <si>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</si>
  <si>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</si>
  <si>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</si>
  <si>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</si>
  <si>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</si>
  <si>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</si>
  <si>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</si>
  <si>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</si>
  <si>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</si>
  <si>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</si>
  <si>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</si>
  <si>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</si>
  <si>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</si>
  <si>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</si>
  <si>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</si>
  <si>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</si>
  <si>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</si>
  <si>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</si>
  <si>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</si>
  <si>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</si>
  <si>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</si>
  <si>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</si>
  <si>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</si>
  <si>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</si>
  <si>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</si>
  <si>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</si>
  <si>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</si>
  <si>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</si>
  <si>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</si>
  <si>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</si>
  <si>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</si>
  <si>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</si>
  <si>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</si>
  <si>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</si>
  <si>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</si>
  <si>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</si>
  <si>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</si>
  <si>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</si>
  <si>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</si>
  <si>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</si>
  <si>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</si>
  <si>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</si>
  <si>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</si>
  <si>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</si>
  <si>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</si>
  <si>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</si>
  <si>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</si>
  <si>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</si>
  <si>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</si>
  <si>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</si>
  <si>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</si>
  <si>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</si>
  <si>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</si>
  <si>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</si>
  <si>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</si>
  <si>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</si>
  <si>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</si>
  <si>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</si>
  <si>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</si>
  <si>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</si>
  <si>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</si>
  <si>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</si>
  <si>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</si>
  <si>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</si>
  <si>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</si>
  <si>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</si>
  <si>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</si>
  <si>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</si>
  <si>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</si>
  <si>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</si>
  <si>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</si>
  <si>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</si>
  <si>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</si>
  <si>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</si>
  <si>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</si>
  <si>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</si>
  <si>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</si>
  <si>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</si>
  <si>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</si>
  <si>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</si>
  <si>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</si>
  <si>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</si>
  <si>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</si>
  <si>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</si>
  <si>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</si>
  <si>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</si>
  <si>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</si>
  <si>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</si>
  <si>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</si>
  <si>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</si>
  <si>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</si>
  <si>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</si>
  <si>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</si>
  <si>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</si>
  <si>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</si>
  <si>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</si>
  <si>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</si>
  <si>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</si>
  <si>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</si>
  <si>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</si>
  <si>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</si>
  <si>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</si>
  <si>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</si>
  <si>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</si>
  <si>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</si>
  <si>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</si>
  <si>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</si>
  <si>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</si>
  <si>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</si>
  <si>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</si>
  <si>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</si>
  <si>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</si>
  <si>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</si>
  <si>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</si>
  <si>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</si>
  <si>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</si>
  <si>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</si>
  <si>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</si>
  <si>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</si>
  <si>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</si>
  <si>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</si>
  <si>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</si>
  <si>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</si>
  <si>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</si>
  <si>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</si>
  <si>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</si>
  <si>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</si>
  <si>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</si>
  <si>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</si>
  <si>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</si>
  <si>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</si>
  <si>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</si>
  <si>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</si>
  <si>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</si>
  <si>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</si>
  <si>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</si>
  <si>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</si>
  <si>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</si>
  <si>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</si>
  <si>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</si>
  <si>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</si>
  <si>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</si>
  <si>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</si>
  <si>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</si>
  <si>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</si>
  <si>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</si>
  <si>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</si>
  <si>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</si>
  <si>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</si>
  <si>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</si>
  <si>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</si>
  <si>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</si>
  <si>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</si>
  <si>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</si>
  <si>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</si>
  <si>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</si>
  <si>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</si>
  <si>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</si>
  <si>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</si>
  <si>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</si>
  <si>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</si>
  <si>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</si>
  <si>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</si>
  <si>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</si>
  <si>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</si>
  <si>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</si>
  <si>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</si>
  <si>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</si>
  <si>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</si>
  <si>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</si>
  <si>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</si>
  <si>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</si>
  <si>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</si>
  <si>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</si>
  <si>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</si>
  <si>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</si>
  <si>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</si>
  <si>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</si>
  <si>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</si>
  <si>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</si>
  <si>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</si>
  <si>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</si>
  <si>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</si>
  <si>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</si>
  <si>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</si>
  <si>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</si>
  <si>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</si>
  <si>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</si>
  <si>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</si>
  <si>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</si>
  <si>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</si>
  <si>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</si>
  <si>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</si>
  <si>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</si>
  <si>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</si>
  <si>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</si>
  <si>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</si>
  <si>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</si>
  <si>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</si>
  <si>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</si>
  <si>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</si>
  <si>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</si>
  <si>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</si>
  <si>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</si>
  <si>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</si>
  <si>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</si>
  <si>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</si>
  <si>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</si>
  <si>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</si>
  <si>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</si>
  <si>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</si>
  <si>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</si>
  <si>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</si>
  <si>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</si>
  <si>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</si>
  <si>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</si>
  <si>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</si>
  <si>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</si>
  <si>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</si>
  <si>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</si>
  <si>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</si>
  <si>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</si>
  <si>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</si>
  <si>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</si>
  <si>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</si>
  <si>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</si>
  <si>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</si>
  <si>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</si>
  <si>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</si>
  <si>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</si>
  <si>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</si>
  <si>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</si>
  <si>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</si>
  <si>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</si>
  <si>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</si>
  <si>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</si>
  <si>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</si>
  <si>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</si>
  <si>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</si>
  <si>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</si>
  <si>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</si>
  <si>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</si>
  <si>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</si>
  <si>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</si>
  <si>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</si>
  <si>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</si>
  <si>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</si>
  <si>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</si>
  <si>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</si>
  <si>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</si>
  <si>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</si>
  <si>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</si>
  <si>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</si>
  <si>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</si>
  <si>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</si>
  <si>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</si>
  <si>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</si>
  <si>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</si>
  <si>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</si>
  <si>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</si>
  <si>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</si>
  <si>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</si>
  <si>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</si>
  <si>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</si>
  <si>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</si>
  <si>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</si>
  <si>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</si>
  <si>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</si>
  <si>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</si>
  <si>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</si>
  <si>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</si>
  <si>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</si>
  <si>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</si>
  <si>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</si>
  <si>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</si>
  <si>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</si>
  <si>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</si>
  <si>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</si>
  <si>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</si>
  <si>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</si>
  <si>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</si>
  <si>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</si>
  <si>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</si>
  <si>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</si>
  <si>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</si>
  <si>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</si>
  <si>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</si>
  <si>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</si>
  <si>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</si>
  <si>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</si>
  <si>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</si>
  <si>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</si>
  <si>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</si>
  <si>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</si>
  <si>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</si>
  <si>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</si>
  <si>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</si>
  <si>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</si>
  <si>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</si>
  <si>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</si>
  <si>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</si>
  <si>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</si>
  <si>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</si>
  <si>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</si>
  <si>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</si>
  <si>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</si>
  <si>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</si>
  <si>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</si>
  <si>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</si>
  <si>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</si>
  <si>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</si>
  <si>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</si>
  <si>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</si>
  <si>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</si>
  <si>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</si>
  <si>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</si>
  <si>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</si>
  <si>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</si>
  <si>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</si>
  <si>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</si>
  <si>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</si>
  <si>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</si>
  <si>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</si>
  <si>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</si>
  <si>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</si>
  <si>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</si>
  <si>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</si>
  <si>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</si>
  <si>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</si>
  <si>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</si>
  <si>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</si>
  <si>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</si>
  <si>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</si>
  <si>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</si>
  <si>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</si>
  <si>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</si>
  <si>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</si>
  <si>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</si>
  <si>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</si>
  <si>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</si>
  <si>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</si>
  <si>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</si>
  <si>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</si>
  <si>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</si>
  <si>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</si>
  <si>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</si>
  <si>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</si>
  <si>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</si>
  <si>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</si>
  <si>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</si>
  <si>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</si>
  <si>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</si>
  <si>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</si>
  <si>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</si>
  <si>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</si>
  <si>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</si>
  <si>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</si>
  <si>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</si>
  <si>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</si>
  <si>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</si>
  <si>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</si>
  <si>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</si>
  <si>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</si>
  <si>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</si>
  <si>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</si>
  <si>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</si>
  <si>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</si>
  <si>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</si>
  <si>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</si>
  <si>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</si>
  <si>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</si>
  <si>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</si>
  <si>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</si>
  <si>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</si>
  <si>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</si>
  <si>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</si>
  <si>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</si>
  <si>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</si>
  <si>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</si>
  <si>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</si>
  <si>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</si>
  <si>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</si>
  <si>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</si>
  <si>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</si>
  <si>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</si>
  <si>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</si>
  <si>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</si>
  <si>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</si>
  <si>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</si>
  <si>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</si>
  <si>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</si>
  <si>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</si>
  <si>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</si>
  <si>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</si>
  <si>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</si>
  <si>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</si>
  <si>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</si>
  <si>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</si>
  <si>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</si>
  <si>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</si>
  <si>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</si>
  <si>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</si>
  <si>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</si>
  <si>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</si>
  <si>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</si>
  <si>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</si>
  <si>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</si>
  <si>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</si>
  <si>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</si>
  <si>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</si>
  <si>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</si>
  <si>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</si>
  <si>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</si>
  <si>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</si>
  <si>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</si>
  <si>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</si>
  <si>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</si>
  <si>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</si>
  <si>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</si>
  <si>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</si>
  <si>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</si>
  <si>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</si>
  <si>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</si>
  <si>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</si>
  <si>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</si>
  <si>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</si>
  <si>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</si>
  <si>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</si>
  <si>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</si>
  <si>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</si>
  <si>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</si>
  <si>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</si>
  <si>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</si>
  <si>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</si>
  <si>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</si>
  <si>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</si>
  <si>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</si>
  <si>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</si>
  <si>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</si>
  <si>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</si>
  <si>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</si>
  <si>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</si>
  <si>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</si>
  <si>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</si>
  <si>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</si>
  <si>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</si>
  <si>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</si>
  <si>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</si>
  <si>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</si>
  <si>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</si>
  <si>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</si>
  <si>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</si>
  <si>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</si>
  <si>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</si>
  <si>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</si>
  <si>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</si>
  <si>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</si>
  <si>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</si>
  <si>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</si>
  <si>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</si>
  <si>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</si>
  <si>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</si>
  <si>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</si>
  <si>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</si>
  <si>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</si>
  <si>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</si>
  <si>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</si>
  <si>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</si>
  <si>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</si>
  <si>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</si>
  <si>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</si>
  <si>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</si>
  <si>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</si>
  <si>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</si>
  <si>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</si>
  <si>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</si>
  <si>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</si>
  <si>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</si>
  <si>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</si>
  <si>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</si>
  <si>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</si>
  <si>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</si>
  <si>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</si>
  <si>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</si>
  <si>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</si>
  <si>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</si>
  <si>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</si>
  <si>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</si>
  <si>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</si>
  <si>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</si>
  <si>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</si>
  <si>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</si>
  <si>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</si>
  <si>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</si>
  <si>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</si>
  <si>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</si>
  <si>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</si>
  <si>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</si>
  <si>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</si>
  <si>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</si>
  <si>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</si>
  <si>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</si>
  <si>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</si>
  <si>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</si>
  <si>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</si>
  <si>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</si>
  <si>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</si>
  <si>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</si>
  <si>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</si>
  <si>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</si>
  <si>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</si>
  <si>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</si>
  <si>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</si>
  <si>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</si>
  <si>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</si>
  <si>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</si>
  <si>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</si>
  <si>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</si>
  <si>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</si>
  <si>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</si>
  <si>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</si>
  <si>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</si>
  <si>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</si>
  <si>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</si>
  <si>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</si>
  <si>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</si>
  <si>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</si>
  <si>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</si>
  <si>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</si>
  <si>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</si>
  <si>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</si>
  <si>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</si>
  <si>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</si>
  <si>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</si>
  <si>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</si>
  <si>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</si>
  <si>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</si>
  <si>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</si>
  <si>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</si>
  <si>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</si>
  <si>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</si>
  <si>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</si>
  <si>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</si>
  <si>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</si>
  <si>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</si>
  <si>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</si>
  <si>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</si>
  <si>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</si>
  <si>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</si>
  <si>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</si>
  <si>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</si>
  <si>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</si>
  <si>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</si>
  <si>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</si>
  <si>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</si>
  <si>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</si>
  <si>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</si>
  <si>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</si>
  <si>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</si>
  <si>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</si>
  <si>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</si>
  <si>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</si>
  <si>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</si>
  <si>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</si>
  <si>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</si>
  <si>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</si>
  <si>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</si>
  <si>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</si>
  <si>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</si>
  <si>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</si>
  <si>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</si>
  <si>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</si>
  <si>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</si>
  <si>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</si>
  <si>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</si>
  <si>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</si>
  <si>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</si>
  <si>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</si>
  <si>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</si>
  <si>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</si>
  <si>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</si>
  <si>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</si>
  <si>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</si>
  <si>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</si>
  <si>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</si>
  <si>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</si>
  <si>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</si>
  <si>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</si>
  <si>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</si>
  <si>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</si>
  <si>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</si>
  <si>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</si>
  <si>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</si>
  <si>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</si>
  <si>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</si>
  <si>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</si>
  <si>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</si>
  <si>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</si>
  <si>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</si>
  <si>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</si>
  <si>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</si>
  <si>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</si>
  <si>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</si>
  <si>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</si>
  <si>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</si>
  <si>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</si>
  <si>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</si>
  <si>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</si>
  <si>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</si>
  <si>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</si>
  <si>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</si>
  <si>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</si>
  <si>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</si>
  <si>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</si>
  <si>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</si>
  <si>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</si>
  <si>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</si>
  <si>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</si>
  <si>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</si>
  <si>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</si>
  <si>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</si>
  <si>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</si>
  <si>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</si>
  <si>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</si>
  <si>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</si>
  <si>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</si>
  <si>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</si>
  <si>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</si>
  <si>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</si>
  <si>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</si>
  <si>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</si>
  <si>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</si>
  <si>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</si>
  <si>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</si>
  <si>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</si>
  <si>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</si>
  <si>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</si>
  <si>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</si>
  <si>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</si>
  <si>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</si>
  <si>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</si>
  <si>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</si>
  <si>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</si>
  <si>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</si>
  <si>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</si>
  <si>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</si>
  <si>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</si>
  <si>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</si>
  <si>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</si>
  <si>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</si>
  <si>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</si>
  <si>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</si>
  <si>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</si>
  <si>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</si>
  <si>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</si>
  <si>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</si>
  <si>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</si>
  <si>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</si>
  <si>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</si>
  <si>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</si>
  <si>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</si>
  <si>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</si>
  <si>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</si>
  <si>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</si>
  <si>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</si>
  <si>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</si>
  <si>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</si>
  <si>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</si>
  <si>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</si>
  <si>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</si>
  <si>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</si>
  <si>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</si>
  <si>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</si>
  <si>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</si>
  <si>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</si>
  <si>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</si>
  <si>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</si>
  <si>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</si>
  <si>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</si>
  <si>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</si>
  <si>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</si>
  <si>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</si>
  <si>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</si>
  <si>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</si>
  <si>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</si>
  <si>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</si>
  <si>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</si>
  <si>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</si>
  <si>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</si>
  <si>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</si>
  <si>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</si>
  <si>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</si>
  <si>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</si>
  <si>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</si>
  <si>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</si>
  <si>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</si>
  <si>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</si>
  <si>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</si>
  <si>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</si>
  <si>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</si>
  <si>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</si>
  <si>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</si>
  <si>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</si>
  <si>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</si>
  <si>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</si>
  <si>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</si>
  <si>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</si>
  <si>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</si>
  <si>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</si>
  <si>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</si>
  <si>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</si>
  <si>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</si>
  <si>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</si>
  <si>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</si>
  <si>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</si>
  <si>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</si>
  <si>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</si>
  <si>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</si>
  <si>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</si>
  <si>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</si>
  <si>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</si>
  <si>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</si>
  <si>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</si>
  <si>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</si>
  <si>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</si>
  <si>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</si>
  <si>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</si>
  <si>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</si>
  <si>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</si>
  <si>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</si>
  <si>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</si>
  <si>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</si>
  <si>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</si>
  <si>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</si>
  <si>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</si>
  <si>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</si>
  <si>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</si>
  <si>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</si>
  <si>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</si>
  <si>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</si>
  <si>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</si>
  <si>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</si>
  <si>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</si>
  <si>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</si>
  <si>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</si>
  <si>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</si>
  <si>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</si>
  <si>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</si>
  <si>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</si>
  <si>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</si>
  <si>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</si>
  <si>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</si>
  <si>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</si>
  <si>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</si>
  <si>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</si>
  <si>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</si>
  <si>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</si>
  <si>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</si>
  <si>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</si>
  <si>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</si>
  <si>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</si>
  <si>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</si>
  <si>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</si>
  <si>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</si>
  <si>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</si>
  <si>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</si>
  <si>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</si>
  <si>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</si>
  <si>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</si>
  <si>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</si>
  <si>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</si>
  <si>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</si>
  <si>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</si>
  <si>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</si>
  <si>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</si>
  <si>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</si>
  <si>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</si>
  <si>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</si>
  <si>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</si>
  <si>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</si>
  <si>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</si>
  <si>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</si>
  <si>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</si>
  <si>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</si>
  <si>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</si>
  <si>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</si>
  <si>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</si>
  <si>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</si>
  <si>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</si>
  <si>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</si>
  <si>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</si>
  <si>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</si>
  <si>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</si>
  <si>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</si>
  <si>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</si>
  <si>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</si>
  <si>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</si>
  <si>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</si>
  <si>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</si>
  <si>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</si>
  <si>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</si>
  <si>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</si>
  <si>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</si>
  <si>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</si>
  <si>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</si>
  <si>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</si>
  <si>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</si>
  <si>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</si>
  <si>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</si>
  <si>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</si>
  <si>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</si>
  <si>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</si>
  <si>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</si>
  <si>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</si>
  <si>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</si>
  <si>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</si>
  <si>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</si>
  <si>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</si>
  <si>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</si>
  <si>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</si>
  <si>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</si>
  <si>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</si>
  <si>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</si>
  <si>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</si>
  <si>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</si>
  <si>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</si>
  <si>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</si>
  <si>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</si>
  <si>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</si>
  <si>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</si>
  <si>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</si>
  <si>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</si>
  <si>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</si>
  <si>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</si>
  <si>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</si>
  <si>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</si>
  <si>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</si>
  <si>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</si>
  <si>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</si>
  <si>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</si>
  <si>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</si>
  <si>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</si>
  <si>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</si>
  <si>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</si>
  <si>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</si>
  <si>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</si>
  <si>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</si>
  <si>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</si>
  <si>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</si>
  <si>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</si>
  <si>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</si>
  <si>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</si>
  <si>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</si>
  <si>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</si>
  <si>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</si>
  <si>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</si>
  <si>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</si>
  <si>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</si>
  <si>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</si>
  <si>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</si>
  <si>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</si>
  <si>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</si>
  <si>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</si>
  <si>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</si>
  <si>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</si>
  <si>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</si>
  <si>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</si>
  <si>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</si>
  <si>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</si>
  <si>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</si>
  <si>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</si>
  <si>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</si>
  <si>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</si>
  <si>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</si>
  <si>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</si>
  <si>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</si>
  <si>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</si>
  <si>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</si>
  <si>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</si>
  <si>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</si>
  <si>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</si>
  <si>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</si>
  <si>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</si>
  <si>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</si>
  <si>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</si>
  <si>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</si>
  <si>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</si>
  <si>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</si>
  <si>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</si>
  <si>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</si>
  <si>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</si>
  <si>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</si>
  <si>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</si>
  <si>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</si>
  <si>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</si>
  <si>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</si>
  <si>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</si>
  <si>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</si>
  <si>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</si>
  <si>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</si>
  <si>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</si>
  <si>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</si>
  <si>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</si>
  <si>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</si>
  <si>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</si>
  <si>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</si>
  <si>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</si>
  <si>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</si>
  <si>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</si>
  <si>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</si>
  <si>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</si>
  <si>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</si>
  <si>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</si>
  <si>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</si>
  <si>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</si>
  <si>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</si>
  <si>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</si>
  <si>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</si>
  <si>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</si>
  <si>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</si>
  <si>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</si>
  <si>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</si>
  <si>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</si>
  <si>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</si>
  <si>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</si>
  <si>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</si>
  <si>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</si>
  <si>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</si>
  <si>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</si>
  <si>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</si>
  <si>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</si>
  <si>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</si>
  <si>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</si>
  <si>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</si>
  <si>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</si>
  <si>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</si>
  <si>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</si>
  <si>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</si>
  <si>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</si>
  <si>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</si>
  <si>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</si>
  <si>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</si>
  <si>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</si>
  <si>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</si>
  <si>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</si>
  <si>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</si>
  <si>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</si>
  <si>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</si>
  <si>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</si>
  <si>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</si>
  <si>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</si>
  <si>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</si>
  <si>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</si>
  <si>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</si>
  <si>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</si>
  <si>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</si>
  <si>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</si>
  <si>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</si>
  <si>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</si>
  <si>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</si>
  <si>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</si>
  <si>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</si>
  <si>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</si>
  <si>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</si>
  <si>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</si>
  <si>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</si>
  <si>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</si>
  <si>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</si>
  <si>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</si>
  <si>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</si>
  <si>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</si>
  <si>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</si>
  <si>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</si>
  <si>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</si>
  <si>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</si>
  <si>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</si>
  <si>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</si>
  <si>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</si>
  <si>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</si>
  <si>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</si>
  <si>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</si>
  <si>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</si>
  <si>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</si>
  <si>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</si>
  <si>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</si>
  <si>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</si>
  <si>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</si>
  <si>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</si>
  <si>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</si>
  <si>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</si>
  <si>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</si>
  <si>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</si>
  <si>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</si>
  <si>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</si>
  <si>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</si>
  <si>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</si>
  <si>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</si>
  <si>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</si>
  <si>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</si>
  <si>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</si>
  <si>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</si>
  <si>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</si>
  <si>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</si>
  <si>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</si>
  <si>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</si>
  <si>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</si>
  <si>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</si>
  <si>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</si>
  <si>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</si>
  <si>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</si>
  <si>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</si>
  <si>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</si>
  <si>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</si>
  <si>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</si>
  <si>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</si>
  <si>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</si>
  <si>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</si>
  <si>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</si>
  <si>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</si>
  <si>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</si>
  <si>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</si>
  <si>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</si>
  <si>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</si>
  <si>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</si>
  <si>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</si>
  <si>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</si>
  <si>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</si>
  <si>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</si>
  <si>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</si>
  <si>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</si>
  <si>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</si>
  <si>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</si>
  <si>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</si>
  <si>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</si>
  <si>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</si>
  <si>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</si>
  <si>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</si>
  <si>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</si>
  <si>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</si>
  <si>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</si>
  <si>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</si>
  <si>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</si>
  <si>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</si>
  <si>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</si>
  <si>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</si>
  <si>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</si>
  <si>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</si>
  <si>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</si>
  <si>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</si>
  <si>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</si>
  <si>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</si>
  <si>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</si>
  <si>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</si>
  <si>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</si>
  <si>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</si>
  <si>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</si>
  <si>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</si>
  <si>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</si>
  <si>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</si>
  <si>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</si>
  <si>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</si>
  <si>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</si>
  <si>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</si>
  <si>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</si>
  <si>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</si>
  <si>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</si>
  <si>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</si>
  <si>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</si>
  <si>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</si>
  <si>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</si>
  <si>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</si>
  <si>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</si>
  <si>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</si>
  <si>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</si>
  <si>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</si>
  <si>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</si>
  <si>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</si>
  <si>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</si>
  <si>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</si>
  <si>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</si>
  <si>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</si>
  <si>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</si>
  <si>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</si>
  <si>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</si>
  <si>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</si>
  <si>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</si>
  <si>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</si>
  <si>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</si>
  <si>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</si>
  <si>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</si>
  <si>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</si>
  <si>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</si>
  <si>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</si>
  <si>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</si>
  <si>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</si>
  <si>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</si>
  <si>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</si>
  <si>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</si>
  <si>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</si>
  <si>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</si>
  <si>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</si>
  <si>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</si>
  <si>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</si>
  <si>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</si>
  <si>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</si>
  <si>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</si>
  <si>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</si>
  <si>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</si>
  <si>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</si>
  <si>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</si>
  <si>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</si>
  <si>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</si>
  <si>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</si>
  <si>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</si>
  <si>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</si>
  <si>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</si>
  <si>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</si>
  <si>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</si>
  <si>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</si>
  <si>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</si>
  <si>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</si>
  <si>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</si>
  <si>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</si>
  <si>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</si>
  <si>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</si>
  <si>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</si>
  <si>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</si>
  <si>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</si>
  <si>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</si>
  <si>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</si>
  <si>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</si>
  <si>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</si>
  <si>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</si>
  <si>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</si>
  <si>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</si>
  <si>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</si>
  <si>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</si>
  <si>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</si>
  <si>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</si>
  <si>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</si>
  <si>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</si>
  <si>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</si>
  <si>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</si>
  <si>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</si>
  <si>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</si>
  <si>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</si>
  <si>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</si>
  <si>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</si>
  <si>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</si>
  <si>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</si>
  <si>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</si>
  <si>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</si>
  <si>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</si>
  <si>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</si>
  <si>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</si>
  <si>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</si>
  <si>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</si>
  <si>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</si>
  <si>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</si>
  <si>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</si>
  <si>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</si>
  <si>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</si>
  <si>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</si>
  <si>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</si>
  <si>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</si>
  <si>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</si>
  <si>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</si>
  <si>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</si>
  <si>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</si>
  <si>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</si>
  <si>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</si>
  <si>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</si>
  <si>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</si>
  <si>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</si>
  <si>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</si>
  <si>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</si>
  <si>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</si>
  <si>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</si>
  <si>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</si>
  <si>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</si>
  <si>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</si>
  <si>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</si>
  <si>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</si>
  <si>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</si>
  <si>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</si>
  <si>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</si>
  <si>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</si>
  <si>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</si>
  <si>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</si>
  <si>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</si>
  <si>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</si>
  <si>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</si>
  <si>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</si>
  <si>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</si>
  <si>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</si>
  <si>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</si>
  <si>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</si>
  <si>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</si>
  <si>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</si>
  <si>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</si>
  <si>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</si>
  <si>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</si>
  <si>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</si>
  <si>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</si>
  <si>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</si>
  <si>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</si>
  <si>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</si>
  <si>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</si>
  <si>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</si>
  <si>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</si>
  <si>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</si>
  <si>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</si>
  <si>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</si>
  <si>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</si>
  <si>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</si>
  <si>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</si>
  <si>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</si>
  <si>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</si>
  <si>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</si>
  <si>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</si>
  <si>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</si>
  <si>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</si>
  <si>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</si>
  <si>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</si>
  <si>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</si>
  <si>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</si>
  <si>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</si>
  <si>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</si>
  <si>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</si>
  <si>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</si>
  <si>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</si>
  <si>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</si>
  <si>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</si>
  <si>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</si>
  <si>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</si>
  <si>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</si>
  <si>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</si>
  <si>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</si>
  <si>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</si>
  <si>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</si>
  <si>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</si>
  <si>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</si>
  <si>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</si>
  <si>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</si>
  <si>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</si>
  <si>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</si>
  <si>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</si>
  <si>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</si>
  <si>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</si>
  <si>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</si>
  <si>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</si>
  <si>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</si>
  <si>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</si>
  <si>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</si>
  <si>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</si>
  <si>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</si>
  <si>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</si>
  <si>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</si>
  <si>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</si>
  <si>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</si>
  <si>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</si>
  <si>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</si>
  <si>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</si>
  <si>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</si>
  <si>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</si>
  <si>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</si>
  <si>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</si>
  <si>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</si>
  <si>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</si>
  <si>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</si>
  <si>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</si>
  <si>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</si>
  <si>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</si>
  <si>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</si>
  <si>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</si>
  <si>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</si>
  <si>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</si>
  <si>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</si>
  <si>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</si>
  <si>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</si>
  <si>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</si>
  <si>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</si>
  <si>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</si>
  <si>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</si>
  <si>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</si>
  <si>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</si>
  <si>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</si>
  <si>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</si>
  <si>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</si>
  <si>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</si>
  <si>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</si>
  <si>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</si>
  <si>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</si>
  <si>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</si>
  <si>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</si>
  <si>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</si>
  <si>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</si>
  <si>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</si>
  <si>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</si>
  <si>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</si>
  <si>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</si>
  <si>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</si>
  <si>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</si>
  <si>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</si>
  <si>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</si>
  <si>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</si>
  <si>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</si>
  <si>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</si>
  <si>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</si>
  <si>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</si>
  <si>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</si>
  <si>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</si>
  <si>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</si>
  <si>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</si>
  <si>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</si>
  <si>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</si>
  <si>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</si>
  <si>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</si>
  <si>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</si>
  <si>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</si>
  <si>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</si>
  <si>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</si>
  <si>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</si>
  <si>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</si>
  <si>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</si>
  <si>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</si>
  <si>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</si>
  <si>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</si>
  <si>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</si>
  <si>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</si>
  <si>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</si>
  <si>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</si>
  <si>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</si>
  <si>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</si>
  <si>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</si>
  <si>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</si>
  <si>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</si>
  <si>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</si>
  <si>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</si>
  <si>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</si>
  <si>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</si>
  <si>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</si>
  <si>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</si>
  <si>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</si>
  <si>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</si>
  <si>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</si>
  <si>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</si>
  <si>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</si>
  <si>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</si>
  <si>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</si>
  <si>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</si>
  <si>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</si>
  <si>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</si>
  <si>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</si>
  <si>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</si>
  <si>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</si>
  <si>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</si>
  <si>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</si>
  <si>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</si>
  <si>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</si>
  <si>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</si>
  <si>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</si>
  <si>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</si>
  <si>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</si>
  <si>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</si>
  <si>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</si>
  <si>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</si>
  <si>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</si>
  <si>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</si>
  <si>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</si>
  <si>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</si>
  <si>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</si>
  <si>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</si>
  <si>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</si>
  <si>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</si>
  <si>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</si>
  <si>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</si>
  <si>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</si>
  <si>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</si>
  <si>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</si>
  <si>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</si>
  <si>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</si>
  <si>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</si>
  <si>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</si>
  <si>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</si>
  <si>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</si>
  <si>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</si>
  <si>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</si>
  <si>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</si>
  <si>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</si>
  <si>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</si>
  <si>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</si>
  <si>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</si>
  <si>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</si>
  <si>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</si>
  <si>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</si>
  <si>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</si>
  <si>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</si>
  <si>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</si>
  <si>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</si>
  <si>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</si>
  <si>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</si>
  <si>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</si>
  <si>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</si>
  <si>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</si>
  <si>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</si>
  <si>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</si>
  <si>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</si>
  <si>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</si>
  <si>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</si>
  <si>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</si>
  <si>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</si>
  <si>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</si>
  <si>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</si>
  <si>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</si>
  <si>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</si>
  <si>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</si>
  <si>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</si>
  <si>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</si>
  <si>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</si>
  <si>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</si>
  <si>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</si>
  <si>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</si>
  <si>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</si>
  <si>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</si>
  <si>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</si>
  <si>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</si>
  <si>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</si>
  <si>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</si>
  <si>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</si>
  <si>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</si>
  <si>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</si>
  <si>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</si>
  <si>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</si>
  <si>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</si>
  <si>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</si>
  <si>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</si>
  <si>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</si>
  <si>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</si>
  <si>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</si>
  <si>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</si>
  <si>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</si>
  <si>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</si>
  <si>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</si>
  <si>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</si>
  <si>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</si>
  <si>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</si>
  <si>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</si>
  <si>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</si>
  <si>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</si>
  <si>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</si>
  <si>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</si>
  <si>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</si>
  <si>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</si>
  <si>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</si>
  <si>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</si>
  <si>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</si>
  <si>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</si>
  <si>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</si>
  <si>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</si>
  <si>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</si>
  <si>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</si>
  <si>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</si>
  <si>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</si>
  <si>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</si>
  <si>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</si>
  <si>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</si>
  <si>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</si>
  <si>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</si>
  <si>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</si>
  <si>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</si>
  <si>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</si>
  <si>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</si>
  <si>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</si>
  <si>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</si>
  <si>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</si>
  <si>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</si>
  <si>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</si>
  <si>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</si>
  <si>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</si>
  <si>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</si>
  <si>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</si>
  <si>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</si>
  <si>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</si>
  <si>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</si>
  <si>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</si>
  <si>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</si>
  <si>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</si>
  <si>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</si>
  <si>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</si>
  <si>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</si>
  <si>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</si>
  <si>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</si>
  <si>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</si>
  <si>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</si>
  <si>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</si>
  <si>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</si>
  <si>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</si>
  <si>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</si>
  <si>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</si>
  <si>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</si>
  <si>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</si>
  <si>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</si>
  <si>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</si>
  <si>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</si>
  <si>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</si>
  <si>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</si>
  <si>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</si>
  <si>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</si>
  <si>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</si>
  <si>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</si>
  <si>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</si>
  <si>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</si>
  <si>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</si>
  <si>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</si>
  <si>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</si>
  <si>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</si>
  <si>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</si>
  <si>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</si>
  <si>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</si>
  <si>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</si>
  <si>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</si>
  <si>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</si>
  <si>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</si>
  <si>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</si>
  <si>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</si>
  <si>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</si>
  <si>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</si>
  <si>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</si>
  <si>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</si>
  <si>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</si>
  <si>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</si>
  <si>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</si>
  <si>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</si>
  <si>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</si>
  <si>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</si>
  <si>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</si>
  <si>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</si>
  <si>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</si>
  <si>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</si>
  <si>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</si>
  <si>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</si>
  <si>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</si>
  <si>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</si>
  <si>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</si>
  <si>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</si>
  <si>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</si>
  <si>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</si>
  <si>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</si>
  <si>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</si>
  <si>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</si>
  <si>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</si>
  <si>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</si>
  <si>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</si>
  <si>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</si>
  <si>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</si>
  <si>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</si>
  <si>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</si>
  <si>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</si>
  <si>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</si>
  <si>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</si>
  <si>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</si>
  <si>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</si>
  <si>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</si>
  <si>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</si>
  <si>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</si>
  <si>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</si>
  <si>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</si>
  <si>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</si>
  <si>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</si>
  <si>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</si>
  <si>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</si>
  <si>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</si>
  <si>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</si>
  <si>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</si>
  <si>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</si>
  <si>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</si>
  <si>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</si>
  <si>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</si>
  <si>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</si>
  <si>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</si>
  <si>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</si>
  <si>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</si>
  <si>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</si>
  <si>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</si>
  <si>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</si>
  <si>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</si>
  <si>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</si>
  <si>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</si>
  <si>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</si>
  <si>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</si>
  <si>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</si>
  <si>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</si>
  <si>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</si>
  <si>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</si>
  <si>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</si>
  <si>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</si>
  <si>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</si>
  <si>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</si>
  <si>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</si>
  <si>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</si>
  <si>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</si>
  <si>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</si>
  <si>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</si>
  <si>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</si>
  <si>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</si>
  <si>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</si>
  <si>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</si>
  <si>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</si>
  <si>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</si>
  <si>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</si>
  <si>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</si>
  <si>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</si>
  <si>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</si>
  <si>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</si>
  <si>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</si>
  <si>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</si>
  <si>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</si>
  <si>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</si>
  <si>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</si>
  <si>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</si>
  <si>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</si>
  <si>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</si>
  <si>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</si>
  <si>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</si>
  <si>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</si>
  <si>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</si>
  <si>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</si>
  <si>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</si>
  <si>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</si>
  <si>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</si>
  <si>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</si>
  <si>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</si>
  <si>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</si>
  <si>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</si>
  <si>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</si>
  <si>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</si>
  <si>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</si>
  <si>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</si>
  <si>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</si>
  <si>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</si>
  <si>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</si>
  <si>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</si>
  <si>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</si>
  <si>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</si>
  <si>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</si>
  <si>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</si>
  <si>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</si>
  <si>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</si>
  <si>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</si>
  <si>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</si>
  <si>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</si>
  <si>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</si>
  <si>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</si>
  <si>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</si>
  <si>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</si>
  <si>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</si>
  <si>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</si>
  <si>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</si>
  <si>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</si>
  <si>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</si>
  <si>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</si>
  <si>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</si>
  <si>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</si>
  <si>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</si>
  <si>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</si>
  <si>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</si>
  <si>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</si>
  <si>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</si>
  <si>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</si>
  <si>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</si>
  <si>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</si>
  <si>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</si>
  <si>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</si>
  <si>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</si>
  <si>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</si>
  <si>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</si>
  <si>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</si>
  <si>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</si>
  <si>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</si>
  <si>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</si>
  <si>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</si>
  <si>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</si>
  <si>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</si>
  <si>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</si>
  <si>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</si>
  <si>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</si>
  <si>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</si>
  <si>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</si>
  <si>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</si>
  <si>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</si>
  <si>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</si>
  <si>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</si>
  <si>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</si>
  <si>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</si>
  <si>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</si>
  <si>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</si>
  <si>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</si>
  <si>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</si>
  <si>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</si>
  <si>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</si>
  <si>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</si>
  <si>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</si>
  <si>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</si>
  <si>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</si>
  <si>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</si>
  <si>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</si>
  <si>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</si>
  <si>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</si>
  <si>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</si>
  <si>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</si>
  <si>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</si>
  <si>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</si>
  <si>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</si>
  <si>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</si>
  <si>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</si>
  <si>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</si>
  <si>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</si>
  <si>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</si>
  <si>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</si>
  <si>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</si>
  <si>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</si>
  <si>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</si>
  <si>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</si>
  <si>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</si>
  <si>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</si>
  <si>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</si>
  <si>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</si>
  <si>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</si>
  <si>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</si>
  <si>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</si>
  <si>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</si>
  <si>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</si>
  <si>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</si>
  <si>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</si>
  <si>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</si>
  <si>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</si>
  <si>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</si>
  <si>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</si>
  <si>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</si>
  <si>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</si>
  <si>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</si>
  <si>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</si>
  <si>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</si>
  <si>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</si>
  <si>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</si>
  <si>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</si>
  <si>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</si>
  <si>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</si>
  <si>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</si>
  <si>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</si>
  <si>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</si>
  <si>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</si>
  <si>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</si>
  <si>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</si>
  <si>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</si>
  <si>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</si>
  <si>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</si>
  <si>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</si>
  <si>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</si>
  <si>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</si>
  <si>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</si>
  <si>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</si>
  <si>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</si>
  <si>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</si>
  <si>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</si>
  <si>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</si>
  <si>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</si>
  <si>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</si>
  <si>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</si>
  <si>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</si>
  <si>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</si>
  <si>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</si>
  <si>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</si>
  <si>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</si>
  <si>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</si>
  <si>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</si>
  <si>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</si>
  <si>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</si>
  <si>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</si>
  <si>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</si>
  <si>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</si>
  <si>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</si>
  <si>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</si>
  <si>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</si>
  <si>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</si>
  <si>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</si>
  <si>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</si>
  <si>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</si>
  <si>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</si>
  <si>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</si>
  <si>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</si>
  <si>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</si>
  <si>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</si>
  <si>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</si>
  <si>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</si>
  <si>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</si>
  <si>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</si>
  <si>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</si>
  <si>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</si>
  <si>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</si>
  <si>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</si>
  <si>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</si>
  <si>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</si>
  <si>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</si>
  <si>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</si>
  <si>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</si>
  <si>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</si>
  <si>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</si>
  <si>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</si>
  <si>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</si>
  <si>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</si>
  <si>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</si>
  <si>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</si>
  <si>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</si>
  <si>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</si>
  <si>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</si>
  <si>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</si>
  <si>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</si>
  <si>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</si>
  <si>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</si>
  <si>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</si>
  <si>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</si>
  <si>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</si>
  <si>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</si>
  <si>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</si>
  <si>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</si>
  <si>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</si>
  <si>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</si>
  <si>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</si>
  <si>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</si>
  <si>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</si>
  <si>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</si>
  <si>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</si>
  <si>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</si>
  <si>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</si>
  <si>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</si>
  <si>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</si>
  <si>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</si>
  <si>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</si>
  <si>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</si>
  <si>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</si>
  <si>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</si>
  <si>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</si>
  <si>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</si>
  <si>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</si>
  <si>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</si>
  <si>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</si>
  <si>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</si>
  <si>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</si>
  <si>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</si>
  <si>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</si>
  <si>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</si>
  <si>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</si>
  <si>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</si>
  <si>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</si>
  <si>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</si>
  <si>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</si>
  <si>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</si>
  <si>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</si>
  <si>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</si>
  <si>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</si>
  <si>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</si>
  <si>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</si>
  <si>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</si>
  <si>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</si>
  <si>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</si>
  <si>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</si>
  <si>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</si>
  <si>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</si>
  <si>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</si>
  <si>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</si>
  <si>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</si>
  <si>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</si>
  <si>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</si>
  <si>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</si>
  <si>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</si>
  <si>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</si>
  <si>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</si>
  <si>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</si>
  <si>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</si>
  <si>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</si>
  <si>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</si>
  <si>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</si>
  <si>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</si>
  <si>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</si>
  <si>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</si>
  <si>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</si>
  <si>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</si>
  <si>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</si>
  <si>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</si>
  <si>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</si>
  <si>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</si>
  <si>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</si>
  <si>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</si>
  <si>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</si>
  <si>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</si>
  <si>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</si>
  <si>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</si>
  <si>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</si>
  <si>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</si>
  <si>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</si>
  <si>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</si>
  <si>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</si>
  <si>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</si>
  <si>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</si>
  <si>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</si>
  <si>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</si>
  <si>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</si>
  <si>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</si>
  <si>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</si>
  <si>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</si>
  <si>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</si>
  <si>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</si>
  <si>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</si>
  <si>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</si>
  <si>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</si>
  <si>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</si>
  <si>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</si>
  <si>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</si>
  <si>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</si>
  <si>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</si>
  <si>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</si>
  <si>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</si>
  <si>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</si>
  <si>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</si>
  <si>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</si>
  <si>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</si>
  <si>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</si>
  <si>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</si>
  <si>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</si>
  <si>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</si>
  <si>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</si>
  <si>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</si>
  <si>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</si>
  <si>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</si>
  <si>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</si>
  <si>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</si>
  <si>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</si>
  <si>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</si>
  <si>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</si>
  <si>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</si>
  <si>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</si>
  <si>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</si>
  <si>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</si>
  <si>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</si>
  <si>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</si>
  <si>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</si>
  <si>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</si>
  <si>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</si>
  <si>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</si>
  <si>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</si>
  <si>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</si>
  <si>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</si>
  <si>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</si>
  <si>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</si>
  <si>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</si>
  <si>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</si>
  <si>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</si>
  <si>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</si>
  <si>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</si>
  <si>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</si>
  <si>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</si>
  <si>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</si>
  <si>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</si>
  <si>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</si>
  <si>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</si>
  <si>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</si>
  <si>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</si>
  <si>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</si>
  <si>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</si>
  <si>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</si>
  <si>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</si>
  <si>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</si>
  <si>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</si>
  <si>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</si>
  <si>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</si>
  <si>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</si>
  <si>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</si>
  <si>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</si>
  <si>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</si>
  <si>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</si>
  <si>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</si>
  <si>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</si>
  <si>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</si>
  <si>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</si>
  <si>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</si>
  <si>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</si>
  <si>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</si>
  <si>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</si>
  <si>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</si>
  <si>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</si>
  <si>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</si>
  <si>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</si>
  <si>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</si>
  <si>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</si>
  <si>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</si>
  <si>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</si>
  <si>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</si>
  <si>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</si>
  <si>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</si>
  <si>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</si>
  <si>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</si>
  <si>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</si>
  <si>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</si>
  <si>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</si>
  <si>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</si>
  <si>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</si>
  <si>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</si>
  <si>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</si>
  <si>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</si>
  <si>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</si>
  <si>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</si>
  <si>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</si>
  <si>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</si>
  <si>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</si>
  <si>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</si>
  <si>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</si>
  <si>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</si>
  <si>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</si>
  <si>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</si>
  <si>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</si>
  <si>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</si>
  <si>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</si>
  <si>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</si>
  <si>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</si>
  <si>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</si>
  <si>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</si>
  <si>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</si>
  <si>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</si>
  <si>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</si>
  <si>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</si>
  <si>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</si>
  <si>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</si>
  <si>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</si>
  <si>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</si>
  <si>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</si>
  <si>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</si>
  <si>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</si>
  <si>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</si>
  <si>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</si>
  <si>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</si>
  <si>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</si>
  <si>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</si>
  <si>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</si>
  <si>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</si>
  <si>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</si>
  <si>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</si>
  <si>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</si>
  <si>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</si>
  <si>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</si>
  <si>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</si>
  <si>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</si>
  <si>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</si>
  <si>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</si>
  <si>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</si>
  <si>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</si>
  <si>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</si>
  <si>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</si>
  <si>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</si>
  <si>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</si>
  <si>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</si>
  <si>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</si>
  <si>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</si>
  <si>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</si>
  <si>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</si>
  <si>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</si>
  <si>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</si>
  <si>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</si>
  <si>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</si>
  <si>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</si>
  <si>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</si>
  <si>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</si>
  <si>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</si>
  <si>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</si>
  <si>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</si>
  <si>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</si>
  <si>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</si>
  <si>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</si>
  <si>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</si>
  <si>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</si>
  <si>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</si>
  <si>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</si>
  <si>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</si>
  <si>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</si>
  <si>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</si>
  <si>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</si>
  <si>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</si>
  <si>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</si>
  <si>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</si>
  <si>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</si>
  <si>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</si>
  <si>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</si>
  <si>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</si>
  <si>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</si>
  <si>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</si>
  <si>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</si>
  <si>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</si>
  <si>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</si>
  <si>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</si>
  <si>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</si>
  <si>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</si>
  <si>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</si>
  <si>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</si>
  <si>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</si>
  <si>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</si>
  <si>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</si>
  <si>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</si>
  <si>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</si>
  <si>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</si>
  <si>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</si>
  <si>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</si>
  <si>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</si>
  <si>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</si>
  <si>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</si>
  <si>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</si>
  <si>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</si>
  <si>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</si>
  <si>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</si>
  <si>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</si>
  <si>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</si>
  <si>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</si>
  <si>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</si>
  <si>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</si>
  <si>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</si>
  <si>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</si>
  <si>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</si>
  <si>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</si>
  <si>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</si>
  <si>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</si>
  <si>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</si>
  <si>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</si>
  <si>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</si>
  <si>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</si>
  <si>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</si>
  <si>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</si>
  <si>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</si>
  <si>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</si>
  <si>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</si>
  <si>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</si>
  <si>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</si>
  <si>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</si>
  <si>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</si>
  <si>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</si>
  <si>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</si>
  <si>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</si>
  <si>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</si>
  <si>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</si>
  <si>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</si>
  <si>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</si>
  <si>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</si>
  <si>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</si>
  <si>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</si>
  <si>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</si>
  <si>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</si>
  <si>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</si>
  <si>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</si>
  <si>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</si>
  <si>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</si>
  <si>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</si>
  <si>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</si>
  <si>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</si>
  <si>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</si>
  <si>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</si>
  <si>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</si>
  <si>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</si>
  <si>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</si>
  <si>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</si>
  <si>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</si>
  <si>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</si>
  <si>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</si>
  <si>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</si>
  <si>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</si>
  <si>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</si>
  <si>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</si>
  <si>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</si>
  <si>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</si>
  <si>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</si>
  <si>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</si>
  <si>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</si>
  <si>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</si>
  <si>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</si>
  <si>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</si>
  <si>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</si>
  <si>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</si>
  <si>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</si>
  <si>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</si>
  <si>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</si>
  <si>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</si>
  <si>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</si>
  <si>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</si>
  <si>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</si>
  <si>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</si>
  <si>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</si>
  <si>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</si>
  <si>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</si>
  <si>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</si>
  <si>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</si>
  <si>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</si>
  <si>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</si>
  <si>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</si>
  <si>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</si>
  <si>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</si>
  <si>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</si>
  <si>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</si>
  <si>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</si>
  <si>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</si>
  <si>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</si>
  <si>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</si>
  <si>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</si>
  <si>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</si>
  <si>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</si>
  <si>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</si>
  <si>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</si>
  <si>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</si>
  <si>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</si>
  <si>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</si>
  <si>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</si>
  <si>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</si>
  <si>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</si>
  <si>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</si>
  <si>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</si>
  <si>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</si>
  <si>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</si>
  <si>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</si>
  <si>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</si>
  <si>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</si>
  <si>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</si>
  <si>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</si>
  <si>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</si>
  <si>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</si>
  <si>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</si>
  <si>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</si>
  <si>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</si>
  <si>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</si>
  <si>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</si>
  <si>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</si>
  <si>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</si>
  <si>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</si>
  <si>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</si>
  <si>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</si>
  <si>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</si>
  <si>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</si>
  <si>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</si>
  <si>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</si>
  <si>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</si>
  <si>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</si>
  <si>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</si>
  <si>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</si>
  <si>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</si>
  <si>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</si>
  <si>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</si>
  <si>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</si>
  <si>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</si>
  <si>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</si>
  <si>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</si>
  <si>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</si>
  <si>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</si>
  <si>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</si>
  <si>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</si>
  <si>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</si>
  <si>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</si>
  <si>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</si>
  <si>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</si>
  <si>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</si>
  <si>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</si>
  <si>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</si>
  <si>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</si>
  <si>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</si>
  <si>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</si>
  <si>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</si>
  <si>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</si>
  <si>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</si>
  <si>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</si>
  <si>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</si>
  <si>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</si>
  <si>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</si>
  <si>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</si>
  <si>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</si>
  <si>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</si>
  <si>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</si>
  <si>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</si>
  <si>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</si>
  <si>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</si>
  <si>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</si>
  <si>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</si>
  <si>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</si>
  <si>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</si>
  <si>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</si>
  <si>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</si>
  <si>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</si>
  <si>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</si>
  <si>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</si>
  <si>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</si>
  <si>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</si>
  <si>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</si>
  <si>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</si>
  <si>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</si>
  <si>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</si>
  <si>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</si>
  <si>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</si>
  <si>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</si>
  <si>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</si>
  <si>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</si>
  <si>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</si>
  <si>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</si>
  <si>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</si>
  <si>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</si>
  <si>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</si>
  <si>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</si>
  <si>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</si>
  <si>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</si>
  <si>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</si>
  <si>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</si>
  <si>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</si>
  <si>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</si>
  <si>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</si>
  <si>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</si>
  <si>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</si>
  <si>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</si>
  <si>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</si>
  <si>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</si>
  <si>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</si>
  <si>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</si>
  <si>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</si>
  <si>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</si>
  <si>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</si>
  <si>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</si>
  <si>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</si>
  <si>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</si>
  <si>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</si>
  <si>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</si>
  <si>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</si>
  <si>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</si>
  <si>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</si>
  <si>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</si>
  <si>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</si>
  <si>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</si>
  <si>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</si>
  <si>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</si>
  <si>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</si>
  <si>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</si>
  <si>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</si>
  <si>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</si>
  <si>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</si>
  <si>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</si>
  <si>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</si>
  <si>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</si>
  <si>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</si>
  <si>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</si>
  <si>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</si>
  <si>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</si>
  <si>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</si>
  <si>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</si>
  <si>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</si>
  <si>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</si>
  <si>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</si>
  <si>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</si>
  <si>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</si>
  <si>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</si>
  <si>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</si>
  <si>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</si>
  <si>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</si>
  <si>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</si>
  <si>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</si>
  <si>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</si>
  <si>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</si>
  <si>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</si>
  <si>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</si>
  <si>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</si>
  <si>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</si>
  <si>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</si>
  <si>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</si>
  <si>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</si>
  <si>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</si>
  <si>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</si>
  <si>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</si>
  <si>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</si>
  <si>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</si>
  <si>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</si>
  <si>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</si>
  <si>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</si>
  <si>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</si>
  <si>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</si>
  <si>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</si>
  <si>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</si>
  <si>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</si>
  <si>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</si>
  <si>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</si>
  <si>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</si>
  <si>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</si>
  <si>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</si>
  <si>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</si>
  <si>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</si>
  <si>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</si>
  <si>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</si>
  <si>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</si>
  <si>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</si>
  <si>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</si>
  <si>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</si>
  <si>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</si>
  <si>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</si>
  <si>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</si>
  <si>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</si>
  <si>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</si>
  <si>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</si>
  <si>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</si>
  <si>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</si>
  <si>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</si>
  <si>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</si>
  <si>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</si>
  <si>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</si>
  <si>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</si>
  <si>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</si>
  <si>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</si>
  <si>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</si>
  <si>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</si>
  <si>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</si>
  <si>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</si>
  <si>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</si>
  <si>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</si>
  <si>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</si>
  <si>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</si>
  <si>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</si>
  <si>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</si>
  <si>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</si>
  <si>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</si>
  <si>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</si>
  <si>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</si>
  <si>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</si>
  <si>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</si>
  <si>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</si>
  <si>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</si>
  <si>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</si>
  <si>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</si>
  <si>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</si>
  <si>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</si>
  <si>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</si>
  <si>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</si>
  <si>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</si>
  <si>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</si>
  <si>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</si>
  <si>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</si>
  <si>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</si>
  <si>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</si>
  <si>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</si>
  <si>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</si>
  <si>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</si>
  <si>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</si>
  <si>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</si>
  <si>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</si>
  <si>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</si>
  <si>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</si>
  <si>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</si>
  <si>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</si>
  <si>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</si>
  <si>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</si>
  <si>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</si>
  <si>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</si>
  <si>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</si>
  <si>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</si>
  <si>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</si>
  <si>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</si>
  <si>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</si>
  <si>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</si>
  <si>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</si>
  <si>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</si>
  <si>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</si>
  <si>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</si>
  <si>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</si>
  <si>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</si>
  <si>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</si>
  <si>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</si>
  <si>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</si>
  <si>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</si>
  <si>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</si>
  <si>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</si>
  <si>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</si>
  <si>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</si>
  <si>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</si>
  <si>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</si>
  <si>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</si>
  <si>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</si>
  <si>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</si>
  <si>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</si>
  <si>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</si>
  <si>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</si>
  <si>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</si>
  <si>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</si>
  <si>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</si>
  <si>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</si>
  <si>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</si>
  <si>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</si>
  <si>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</si>
  <si>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</si>
  <si>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</si>
  <si>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</si>
  <si>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</si>
  <si>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</si>
  <si>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</si>
  <si>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</si>
  <si>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</si>
  <si>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</si>
  <si>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</si>
  <si>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</si>
  <si>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</si>
  <si>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</si>
  <si>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</si>
  <si>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</si>
  <si>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</si>
  <si>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</si>
  <si>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</si>
  <si>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</si>
  <si>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</si>
  <si>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</si>
  <si>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</si>
  <si>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</si>
  <si>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</si>
  <si>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</si>
  <si>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</si>
  <si>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</si>
  <si>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</si>
  <si>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</si>
  <si>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</si>
  <si>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</si>
  <si>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</si>
  <si>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</si>
  <si>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</si>
  <si>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</si>
  <si>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</si>
  <si>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</si>
  <si>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</si>
  <si>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</si>
  <si>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</si>
  <si>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</si>
  <si>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</si>
  <si>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</si>
  <si>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</si>
  <si>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</si>
  <si>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</si>
  <si>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</si>
  <si>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</si>
  <si>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</si>
  <si>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</si>
  <si>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</si>
  <si>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</si>
  <si>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</si>
  <si>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</si>
  <si>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</si>
  <si>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</si>
  <si>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</si>
  <si>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</si>
  <si>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</si>
  <si>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</si>
  <si>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</si>
  <si>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</si>
  <si>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</si>
  <si>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</si>
  <si>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</si>
  <si>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</si>
  <si>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</si>
  <si>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</si>
  <si>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</si>
  <si>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</si>
  <si>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</si>
  <si>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</si>
  <si>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</si>
  <si>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</si>
  <si>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</si>
  <si>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</si>
  <si>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</si>
  <si>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</si>
  <si>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</si>
  <si>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</si>
  <si>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</si>
  <si>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</si>
  <si>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</si>
  <si>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</si>
  <si>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</si>
  <si>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</si>
  <si>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</si>
  <si>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</si>
  <si>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</si>
  <si>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</si>
  <si>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</si>
  <si>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</si>
  <si>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</si>
  <si>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</si>
  <si>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</si>
  <si>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</si>
  <si>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</si>
  <si>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</si>
  <si>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</si>
  <si>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</si>
  <si>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</si>
  <si>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</si>
  <si>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</si>
  <si>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</si>
  <si>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</si>
  <si>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</si>
  <si>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</si>
  <si>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</si>
  <si>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</si>
  <si>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</si>
  <si>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</si>
  <si>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</si>
  <si>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</si>
  <si>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</si>
  <si>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</si>
  <si>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</si>
  <si>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</si>
  <si>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</si>
  <si>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</si>
  <si>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</si>
  <si>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</si>
  <si>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</si>
  <si>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</si>
  <si>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</si>
  <si>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</si>
  <si>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</si>
  <si>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</si>
  <si>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</si>
  <si>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</si>
  <si>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</si>
  <si>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</si>
  <si>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</si>
  <si>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</si>
  <si>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</si>
  <si>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</si>
  <si>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</si>
  <si>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</si>
  <si>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</si>
  <si>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</si>
  <si>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</si>
  <si>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</si>
  <si>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</si>
  <si>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</si>
  <si>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</si>
  <si>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</si>
  <si>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</si>
  <si>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</si>
  <si>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</si>
  <si>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</si>
  <si>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</si>
  <si>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</si>
  <si>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</si>
  <si>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</si>
  <si>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</si>
  <si>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</si>
  <si>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</si>
  <si>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</si>
  <si>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</si>
  <si>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</si>
  <si>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</si>
  <si>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</si>
  <si>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</si>
  <si>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</si>
  <si>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</si>
  <si>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</si>
  <si>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</si>
  <si>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</si>
  <si>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</si>
  <si>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</si>
  <si>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</si>
  <si>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</si>
  <si>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</si>
  <si>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</si>
  <si>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</si>
  <si>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</si>
  <si>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</si>
  <si>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</si>
  <si>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</si>
  <si>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</si>
  <si>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</si>
  <si>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</si>
  <si>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</si>
  <si>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</si>
  <si>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</si>
  <si>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</si>
  <si>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</si>
  <si>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</si>
  <si>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</si>
  <si>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</si>
  <si>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</si>
  <si>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</si>
  <si>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</si>
  <si>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</si>
  <si>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</si>
  <si>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</si>
  <si>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</si>
  <si>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</si>
  <si>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</si>
  <si>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</si>
  <si>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</si>
  <si>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</si>
  <si>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</si>
  <si>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</si>
  <si>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</si>
  <si>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</si>
  <si>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</si>
  <si>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</si>
  <si>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</si>
  <si>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</si>
  <si>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</si>
  <si>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</si>
  <si>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</si>
  <si>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</si>
  <si>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</si>
  <si>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</si>
  <si>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</si>
  <si>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</si>
  <si>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</si>
  <si>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</si>
  <si>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</si>
  <si>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</si>
  <si>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</si>
  <si>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</si>
  <si>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</si>
  <si>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</si>
  <si>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</si>
  <si>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</si>
  <si>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</si>
  <si>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</si>
  <si>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</si>
  <si>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</si>
  <si>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</si>
  <si>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</si>
  <si>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</si>
  <si>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</si>
  <si>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</si>
  <si>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</si>
  <si>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</si>
  <si>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</si>
  <si>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</si>
  <si>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</si>
  <si>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</si>
  <si>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</si>
  <si>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</si>
  <si>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</si>
  <si>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</si>
  <si>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</si>
  <si>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</si>
  <si>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</si>
  <si>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</si>
  <si>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</si>
  <si>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</si>
  <si>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</si>
  <si>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</si>
  <si>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</si>
  <si>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</si>
  <si>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</si>
  <si>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</si>
  <si>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</si>
  <si>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</si>
  <si>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</si>
  <si>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</si>
  <si>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</si>
  <si>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</si>
  <si>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</si>
  <si>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</si>
  <si>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</si>
  <si>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</si>
  <si>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</si>
  <si>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</si>
  <si>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</si>
  <si>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</si>
  <si>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</si>
  <si>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</si>
  <si>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</si>
  <si>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</si>
  <si>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</si>
  <si>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</si>
  <si>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</si>
  <si>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</si>
  <si>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</si>
  <si>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</si>
  <si>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</si>
  <si>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</si>
  <si>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</si>
  <si>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</si>
  <si>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</si>
  <si>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</si>
  <si>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</si>
  <si>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</si>
  <si>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</si>
  <si>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</si>
  <si>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</si>
  <si>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</si>
  <si>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</si>
  <si>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</si>
  <si>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</si>
  <si>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</si>
  <si>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</si>
  <si>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</si>
  <si>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</si>
  <si>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</si>
  <si>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</si>
  <si>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</si>
  <si>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</si>
  <si>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</si>
  <si>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</si>
  <si>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</si>
  <si>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</si>
  <si>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</si>
  <si>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</si>
  <si>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</si>
  <si>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</si>
  <si>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</si>
  <si>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</si>
  <si>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</si>
  <si>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</si>
  <si>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</si>
  <si>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</si>
  <si>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</si>
  <si>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</si>
  <si>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</si>
  <si>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</si>
  <si>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</si>
  <si>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</si>
  <si>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</si>
  <si>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</si>
  <si>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</si>
  <si>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</si>
  <si>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</si>
  <si>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</si>
  <si>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</si>
  <si>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</si>
  <si>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</si>
  <si>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</si>
  <si>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</si>
  <si>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</si>
  <si>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</si>
  <si>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</si>
  <si>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</si>
  <si>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</si>
  <si>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</si>
  <si>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</si>
  <si>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</si>
  <si>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</si>
  <si>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</si>
  <si>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</si>
  <si>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</si>
  <si>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</si>
  <si>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</si>
  <si>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</si>
  <si>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</si>
  <si>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</si>
  <si>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</si>
  <si>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</si>
  <si>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</si>
  <si>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</si>
  <si>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</si>
  <si>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</si>
  <si>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</si>
  <si>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</si>
  <si>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</si>
  <si>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</si>
  <si>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</si>
  <si>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</si>
  <si>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</si>
  <si>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</si>
  <si>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</si>
  <si>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</si>
  <si>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</si>
  <si>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</si>
  <si>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</si>
  <si>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</si>
  <si>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</si>
  <si>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</si>
  <si>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</si>
  <si>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</si>
  <si>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</si>
  <si>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</si>
  <si>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</si>
  <si>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</si>
  <si>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</si>
  <si>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</si>
  <si>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</si>
  <si>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</si>
  <si>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</si>
  <si>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</si>
  <si>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</si>
  <si>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</si>
  <si>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</si>
  <si>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</si>
  <si>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</si>
  <si>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</si>
  <si>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</si>
  <si>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</si>
  <si>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</si>
  <si>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</si>
  <si>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</si>
  <si>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</si>
  <si>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</si>
  <si>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</si>
  <si>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</si>
  <si>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</si>
  <si>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</si>
  <si>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</si>
  <si>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</si>
  <si>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</si>
  <si>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</si>
  <si>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</si>
  <si>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</si>
  <si>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</si>
  <si>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</si>
  <si>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</si>
  <si>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</si>
  <si>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</si>
  <si>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</si>
  <si>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</si>
  <si>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</si>
  <si>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</si>
  <si>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</si>
  <si>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</si>
  <si>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</si>
  <si>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</si>
  <si>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</si>
  <si>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</si>
  <si>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</si>
  <si>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</si>
  <si>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</si>
  <si>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</si>
  <si>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</si>
  <si>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</si>
  <si>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</si>
  <si>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</si>
  <si>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</si>
  <si>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</si>
  <si>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</si>
  <si>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</si>
  <si>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</si>
  <si>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</si>
  <si>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</si>
  <si>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</si>
  <si>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</si>
  <si>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</si>
  <si>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</si>
  <si>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</si>
  <si>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</si>
  <si>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</si>
  <si>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</si>
  <si>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</si>
  <si>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</si>
  <si>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</si>
  <si>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</si>
  <si>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</si>
  <si>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</si>
  <si>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</si>
  <si>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</si>
  <si>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</si>
  <si>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</si>
  <si>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</si>
  <si>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</si>
  <si>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</si>
  <si>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</si>
  <si>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</si>
  <si>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</si>
  <si>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</si>
  <si>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</si>
  <si>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</si>
  <si>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</si>
  <si>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</si>
  <si>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</si>
  <si>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</si>
  <si>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</si>
  <si>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</si>
  <si>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</si>
  <si>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</si>
  <si>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</si>
  <si>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</si>
  <si>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</si>
  <si>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</si>
  <si>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</si>
  <si>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</si>
  <si>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</si>
  <si>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</si>
  <si>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</si>
  <si>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</si>
  <si>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</si>
  <si>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</si>
  <si>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</si>
  <si>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</si>
  <si>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</si>
  <si>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</si>
  <si>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</si>
  <si>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</si>
  <si>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</si>
  <si>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</si>
  <si>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</si>
  <si>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</si>
  <si>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</si>
  <si>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</si>
  <si>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</si>
  <si>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</si>
  <si>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</si>
  <si>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</si>
  <si>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</si>
  <si>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</si>
  <si>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</si>
  <si>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</si>
  <si>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</si>
  <si>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</si>
  <si>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</si>
  <si>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</si>
  <si>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</si>
  <si>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</si>
  <si>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</si>
  <si>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</si>
  <si>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</si>
  <si>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</si>
  <si>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</si>
  <si>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</si>
  <si>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</si>
  <si>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</si>
  <si>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</si>
  <si>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</si>
  <si>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</si>
  <si>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</si>
  <si>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</si>
  <si>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</si>
  <si>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</si>
  <si>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</si>
  <si>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</si>
  <si>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</si>
  <si>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</si>
  <si>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</si>
  <si>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</si>
  <si>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</si>
  <si>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</si>
  <si>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</si>
  <si>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</si>
  <si>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</si>
  <si>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</si>
  <si>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</si>
  <si>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</si>
  <si>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</si>
  <si>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</si>
  <si>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</si>
  <si>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</si>
  <si>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</si>
  <si>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</si>
  <si>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</si>
  <si>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</si>
  <si>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</si>
  <si>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</si>
  <si>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</si>
  <si>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</si>
  <si>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</si>
  <si>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</si>
  <si>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</si>
  <si>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</si>
  <si>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</si>
  <si>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</si>
  <si>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</si>
  <si>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</si>
  <si>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</si>
  <si>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</si>
  <si>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</si>
  <si>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</si>
  <si>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</si>
  <si>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</si>
  <si>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</si>
  <si>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</si>
  <si>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</si>
  <si>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</si>
  <si>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</si>
  <si>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</si>
  <si>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</si>
  <si>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</si>
  <si>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</si>
  <si>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</si>
  <si>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</si>
  <si>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</si>
  <si>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</si>
  <si>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</si>
  <si>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</si>
  <si>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</si>
  <si>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</si>
  <si>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</si>
  <si>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</si>
  <si>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</si>
  <si>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</si>
  <si>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</si>
  <si>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</si>
  <si>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</si>
  <si>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</si>
  <si>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</si>
  <si>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</si>
  <si>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</si>
  <si>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</si>
  <si>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</si>
  <si>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</si>
  <si>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</si>
  <si>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</si>
  <si>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</si>
  <si>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</si>
  <si>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</si>
  <si>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</si>
  <si>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</si>
  <si>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</si>
  <si>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</si>
  <si>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</si>
  <si>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</si>
  <si>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</si>
  <si>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</si>
  <si>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</si>
  <si>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</si>
  <si>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</si>
  <si>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</si>
  <si>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</si>
  <si>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</si>
  <si>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</si>
  <si>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</si>
  <si>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</si>
  <si>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</si>
  <si>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</si>
  <si>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</si>
  <si>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</si>
  <si>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</si>
  <si>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</si>
  <si>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</si>
  <si>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</si>
  <si>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</si>
  <si>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</si>
  <si>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</si>
  <si>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</si>
  <si>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</si>
  <si>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</si>
  <si>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</si>
  <si>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</si>
  <si>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</si>
  <si>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</si>
  <si>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</si>
  <si>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</si>
  <si>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</si>
  <si>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</si>
  <si>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</si>
  <si>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</si>
  <si>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</si>
  <si>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</si>
  <si>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</si>
  <si>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</si>
  <si>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</si>
  <si>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</si>
  <si>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</si>
  <si>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</si>
  <si>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</si>
  <si>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</si>
  <si>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</si>
  <si>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</si>
  <si>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</si>
  <si>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</si>
  <si>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</si>
  <si>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</si>
  <si>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</si>
  <si>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</si>
  <si>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</si>
  <si>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</si>
  <si>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</si>
  <si>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</si>
  <si>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</si>
  <si>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</si>
  <si>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</si>
  <si>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</si>
  <si>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</si>
  <si>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</si>
  <si>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</si>
  <si>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</si>
  <si>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</si>
  <si>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</si>
  <si>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</si>
  <si>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</si>
  <si>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</si>
  <si>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</si>
  <si>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</si>
  <si>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</si>
  <si>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</si>
  <si>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</si>
  <si>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</si>
  <si>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</si>
  <si>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</si>
  <si>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</si>
  <si>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</si>
  <si>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</si>
  <si>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</si>
  <si>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</si>
  <si>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</si>
  <si>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</si>
  <si>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</si>
  <si>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</si>
  <si>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</si>
  <si>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</si>
  <si>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</si>
  <si>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</si>
  <si>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</si>
  <si>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</si>
  <si>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</si>
  <si>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</si>
  <si>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</si>
  <si>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</si>
  <si>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</si>
  <si>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</si>
  <si>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</si>
  <si>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</si>
  <si>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</si>
  <si>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</si>
  <si>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</si>
  <si>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</si>
  <si>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</si>
  <si>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</si>
  <si>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</si>
  <si>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</si>
  <si>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</si>
  <si>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</si>
  <si>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</si>
  <si>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</si>
  <si>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</si>
  <si>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</si>
  <si>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</si>
  <si>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</si>
  <si>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</si>
  <si>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</si>
  <si>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</si>
  <si>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</si>
  <si>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</si>
  <si>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</si>
  <si>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</si>
  <si>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</si>
  <si>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</si>
  <si>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</si>
  <si>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</si>
  <si>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</si>
  <si>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</si>
  <si>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</si>
  <si>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</si>
  <si>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</si>
  <si>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</si>
  <si>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</si>
  <si>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</si>
  <si>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</si>
  <si>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</si>
  <si>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</si>
  <si>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</si>
  <si>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</si>
  <si>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</si>
  <si>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</si>
  <si>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</si>
  <si>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</si>
  <si>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</si>
  <si>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</si>
  <si>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</si>
  <si>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</si>
  <si>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</si>
  <si>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</si>
  <si>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</si>
  <si>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</si>
  <si>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</si>
  <si>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</si>
  <si>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</si>
  <si>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</si>
  <si>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</si>
  <si>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</si>
  <si>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</si>
  <si>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</si>
  <si>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</si>
  <si>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</si>
  <si>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</si>
  <si>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</si>
  <si>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</si>
  <si>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</si>
  <si>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</si>
  <si>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</si>
  <si>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</si>
  <si>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</si>
  <si>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</si>
  <si>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</si>
  <si>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</si>
  <si>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</si>
  <si>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</si>
  <si>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</si>
  <si>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</si>
  <si>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</si>
  <si>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</si>
  <si>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</si>
  <si>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</si>
  <si>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</si>
  <si>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</si>
  <si>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</si>
  <si>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</si>
  <si>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</si>
  <si>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</si>
  <si>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</si>
  <si>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</si>
  <si>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</si>
  <si>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</si>
  <si>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</si>
  <si>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</si>
  <si>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</si>
  <si>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</si>
  <si>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</si>
  <si>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</si>
  <si>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</si>
  <si>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</si>
  <si>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</si>
  <si>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</si>
  <si>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</si>
  <si>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</si>
  <si>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</si>
  <si>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</si>
  <si>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</si>
  <si>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</si>
  <si>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</si>
  <si>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</si>
  <si>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</si>
  <si>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</si>
  <si>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</si>
  <si>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</si>
  <si>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</si>
  <si>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</si>
  <si>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</si>
  <si>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</si>
  <si>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</si>
  <si>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</si>
  <si>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</si>
  <si>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</si>
  <si>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</si>
  <si>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</si>
  <si>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</si>
  <si>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</si>
  <si>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</si>
  <si>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</si>
  <si>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</si>
  <si>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</si>
  <si>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</si>
  <si>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</si>
  <si>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</si>
  <si>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</si>
  <si>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</si>
  <si>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</si>
  <si>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</si>
  <si>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</si>
  <si>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</si>
  <si>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</si>
  <si>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</si>
  <si>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</si>
  <si>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</si>
  <si>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</si>
  <si>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</si>
  <si>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</si>
  <si>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</si>
  <si>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</si>
  <si>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</si>
  <si>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</si>
  <si>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</si>
  <si>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</si>
  <si>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</si>
  <si>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</si>
  <si>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</si>
  <si>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</si>
  <si>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</si>
  <si>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</si>
  <si>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</si>
  <si>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</si>
  <si>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</si>
  <si>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</si>
  <si>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</si>
  <si>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</si>
  <si>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</si>
  <si>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</si>
  <si>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</si>
  <si>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</si>
  <si>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</si>
  <si>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</si>
  <si>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</si>
  <si>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</si>
  <si>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</si>
  <si>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</si>
  <si>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</si>
  <si>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</si>
  <si>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</si>
  <si>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</si>
  <si>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</si>
  <si>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</si>
  <si>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</si>
  <si>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</si>
  <si>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</si>
  <si>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</si>
  <si>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</si>
  <si>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</si>
  <si>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</si>
  <si>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</si>
  <si>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</si>
  <si>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</si>
  <si>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</si>
  <si>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</si>
  <si>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</si>
  <si>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</si>
  <si>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</si>
  <si>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</si>
  <si>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</si>
  <si>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</si>
  <si>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</si>
  <si>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</si>
  <si>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</si>
  <si>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</si>
  <si>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</si>
  <si>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</si>
  <si>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</si>
  <si>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</si>
  <si>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</si>
  <si>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</si>
  <si>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</si>
  <si>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</si>
  <si>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</si>
  <si>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</si>
  <si>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</si>
  <si>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</si>
  <si>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</si>
  <si>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</si>
  <si>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</si>
  <si>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</si>
  <si>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</si>
  <si>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</si>
  <si>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</si>
  <si>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</si>
  <si>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</si>
  <si>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</si>
  <si>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</si>
  <si>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</si>
  <si>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</si>
  <si>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</si>
  <si>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</si>
  <si>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</si>
  <si>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</si>
  <si>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</si>
  <si>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</si>
  <si>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</si>
  <si>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</si>
  <si>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</si>
  <si>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</si>
  <si>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</si>
  <si>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</si>
  <si>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</si>
  <si>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</si>
  <si>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</si>
  <si>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</si>
  <si>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</si>
  <si>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</si>
  <si>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</si>
  <si>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</si>
  <si>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</si>
  <si>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</si>
  <si>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</si>
  <si>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</si>
  <si>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</si>
  <si>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</si>
  <si>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</si>
  <si>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</si>
  <si>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</si>
  <si>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</si>
  <si>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</si>
  <si>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</si>
  <si>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</si>
  <si>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</si>
  <si>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</si>
  <si>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</si>
  <si>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</si>
  <si>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</si>
  <si>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</si>
  <si>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</si>
  <si>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</si>
  <si>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</si>
  <si>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</si>
  <si>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</si>
  <si>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</si>
  <si>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</si>
  <si>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</si>
  <si>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</si>
  <si>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</si>
  <si>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</si>
  <si>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</si>
  <si>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</si>
  <si>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</si>
  <si>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</si>
  <si>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</si>
  <si>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</si>
  <si>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</si>
  <si>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</si>
  <si>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</si>
  <si>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</si>
  <si>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</si>
  <si>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</si>
  <si>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</si>
  <si>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</si>
  <si>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</si>
  <si>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</si>
  <si>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</si>
  <si>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</si>
  <si>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</si>
  <si>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</si>
  <si>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</si>
  <si>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</si>
  <si>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</si>
  <si>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</si>
  <si>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</si>
  <si>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</si>
  <si>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</si>
  <si>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</si>
  <si>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</si>
  <si>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</si>
  <si>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</si>
  <si>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</si>
  <si>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</si>
  <si>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</si>
  <si>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</si>
  <si>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</si>
  <si>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</si>
  <si>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</si>
  <si>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</si>
  <si>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</si>
  <si>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</si>
  <si>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</si>
  <si>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</si>
  <si>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</si>
  <si>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</si>
  <si>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</si>
  <si>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</si>
  <si>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</si>
  <si>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</si>
  <si>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</si>
  <si>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</si>
  <si>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</si>
  <si>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</si>
  <si>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</si>
  <si>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</si>
  <si>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</si>
  <si>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</si>
  <si>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</si>
  <si>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</si>
  <si>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</si>
  <si>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</si>
  <si>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</si>
  <si>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</si>
  <si>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</si>
  <si>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</si>
  <si>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</si>
  <si>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</si>
  <si>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</si>
  <si>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</si>
  <si>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</si>
  <si>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</si>
  <si>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</si>
  <si>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</si>
  <si>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</si>
  <si>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</si>
  <si>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</si>
  <si>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</si>
  <si>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</si>
  <si>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</si>
  <si>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</si>
  <si>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</si>
  <si>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</si>
  <si>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</si>
  <si>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</si>
  <si>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</si>
  <si>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</si>
  <si>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</si>
  <si>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</si>
  <si>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</si>
  <si>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</si>
  <si>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</si>
  <si>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</si>
  <si>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</si>
  <si>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</si>
  <si>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</si>
  <si>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</si>
  <si>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</si>
  <si>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</si>
  <si>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</si>
  <si>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</si>
  <si>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</si>
  <si>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</si>
  <si>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</si>
  <si>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</si>
  <si>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</si>
  <si>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</si>
  <si>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</si>
  <si>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</si>
  <si>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</si>
  <si>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</si>
  <si>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</si>
  <si>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</si>
  <si>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</si>
  <si>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</si>
  <si>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</si>
  <si>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</si>
  <si>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</si>
  <si>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</si>
  <si>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</si>
  <si>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</si>
  <si>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</si>
  <si>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</si>
  <si>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</si>
  <si>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</si>
  <si>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</si>
  <si>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</si>
  <si>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</si>
  <si>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</si>
  <si>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</si>
  <si>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</si>
  <si>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</si>
  <si>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</si>
  <si>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</si>
  <si>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</si>
  <si>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</si>
  <si>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</si>
  <si>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</si>
  <si>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</si>
  <si>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</si>
  <si>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</si>
  <si>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</si>
  <si>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</si>
  <si>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</si>
  <si>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</si>
  <si>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</si>
  <si>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</si>
  <si>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</si>
  <si>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</si>
  <si>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</si>
  <si>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</si>
  <si>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</si>
  <si>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</si>
  <si>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</si>
  <si>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</si>
  <si>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</si>
  <si>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</si>
  <si>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</si>
  <si>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</si>
  <si>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</si>
  <si>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</si>
  <si>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</si>
  <si>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</si>
  <si>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</si>
  <si>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</si>
  <si>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</si>
  <si>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</si>
  <si>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</si>
  <si>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</si>
  <si>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</si>
  <si>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</si>
  <si>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</si>
  <si>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</si>
  <si>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</si>
  <si>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</si>
  <si>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</si>
  <si>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</si>
  <si>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</si>
  <si>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</si>
  <si>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</si>
  <si>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</si>
  <si>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</si>
  <si>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</si>
  <si>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</si>
  <si>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</si>
  <si>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</si>
  <si>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</si>
  <si>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</si>
  <si>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</si>
  <si>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</si>
  <si>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</si>
  <si>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</si>
  <si>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</si>
  <si>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</si>
  <si>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</si>
  <si>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</si>
  <si>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</si>
  <si>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</si>
  <si>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</si>
  <si>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</si>
  <si>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</si>
  <si>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</si>
  <si>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</si>
  <si>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</si>
  <si>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</si>
  <si>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</si>
  <si>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</si>
  <si>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</si>
  <si>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</si>
  <si>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</si>
  <si>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</si>
  <si>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</si>
  <si>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</si>
  <si>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</si>
  <si>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</si>
  <si>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</si>
  <si>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</si>
  <si>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</si>
  <si>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</si>
  <si>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</si>
  <si>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</si>
  <si>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</si>
  <si>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</si>
  <si>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</si>
  <si>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</si>
  <si>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</si>
  <si>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</si>
  <si>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</si>
  <si>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</si>
  <si>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</si>
  <si>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</si>
  <si>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</si>
  <si>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</si>
  <si>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</si>
  <si>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</si>
  <si>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</si>
  <si>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</si>
  <si>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</si>
  <si>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</si>
  <si>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</si>
  <si>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</si>
  <si>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</si>
  <si>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</si>
  <si>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</si>
  <si>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</si>
  <si>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</si>
  <si>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</si>
  <si>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</si>
  <si>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</si>
  <si>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</si>
  <si>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</si>
  <si>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</si>
  <si>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</si>
  <si>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</si>
  <si>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</si>
  <si>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</si>
  <si>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</si>
  <si>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</si>
  <si>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</si>
  <si>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</si>
  <si>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</si>
  <si>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</si>
  <si>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</si>
  <si>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</si>
  <si>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</si>
  <si>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</si>
  <si>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</si>
  <si>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</si>
  <si>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</si>
  <si>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</si>
  <si>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</si>
  <si>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</si>
  <si>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</si>
  <si>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</si>
  <si>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</si>
  <si>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</si>
  <si>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</si>
  <si>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</si>
  <si>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</si>
  <si>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</si>
  <si>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</si>
  <si>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</si>
  <si>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</si>
  <si>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</si>
  <si>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</si>
  <si>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</si>
  <si>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</si>
  <si>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</si>
  <si>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</si>
  <si>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</si>
  <si>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</si>
  <si>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</si>
  <si>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</si>
  <si>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</si>
  <si>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</si>
  <si>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</si>
  <si>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</si>
  <si>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</si>
  <si>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</si>
  <si>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</si>
  <si>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</si>
  <si>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</si>
  <si>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</si>
  <si>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</si>
  <si>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</si>
  <si>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</si>
  <si>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</si>
  <si>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</si>
  <si>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</si>
  <si>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</si>
  <si>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</si>
  <si>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</si>
  <si>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</si>
  <si>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</si>
  <si>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</si>
  <si>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</si>
  <si>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</si>
  <si>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</si>
  <si>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</si>
  <si>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</si>
  <si>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</si>
  <si>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</si>
  <si>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</si>
  <si>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</si>
  <si>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</si>
  <si>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</si>
  <si>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</si>
  <si>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</si>
  <si>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</si>
  <si>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</si>
  <si>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</si>
  <si>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</si>
  <si>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</si>
  <si>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</si>
  <si>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</si>
  <si>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</si>
  <si>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</si>
  <si>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</si>
  <si>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</si>
  <si>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</si>
  <si>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</si>
  <si>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</si>
  <si>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</si>
  <si>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</si>
  <si>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</si>
  <si>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</si>
  <si>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</si>
  <si>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</si>
  <si>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</si>
  <si>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</si>
  <si>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</si>
  <si>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</si>
  <si>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</si>
  <si>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</si>
  <si>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</si>
  <si>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</si>
  <si>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</si>
  <si>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</si>
  <si>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</si>
  <si>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</si>
  <si>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</si>
  <si>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</si>
  <si>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</si>
  <si>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</si>
  <si>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</si>
  <si>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</si>
  <si>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</si>
  <si>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</si>
  <si>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</si>
  <si>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</si>
  <si>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</si>
  <si>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</si>
  <si>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</si>
  <si>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</si>
  <si>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</si>
  <si>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</si>
  <si>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</si>
  <si>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</si>
  <si>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</si>
  <si>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</si>
  <si>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</si>
  <si>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</si>
  <si>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</si>
  <si>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</si>
  <si>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</si>
  <si>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</si>
  <si>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</si>
  <si>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</si>
  <si>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</si>
  <si>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</si>
  <si>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</si>
  <si>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</si>
  <si>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</si>
  <si>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</si>
  <si>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</si>
  <si>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</si>
  <si>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</si>
  <si>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</si>
  <si>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</si>
  <si>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</si>
  <si>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</si>
  <si>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</si>
  <si>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</si>
  <si>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</si>
  <si>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</si>
  <si>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</si>
  <si>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</si>
  <si>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</si>
  <si>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</si>
  <si>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</si>
  <si>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</si>
  <si>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</si>
  <si>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</si>
  <si>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</si>
  <si>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</si>
  <si>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</si>
  <si>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</si>
  <si>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</si>
  <si>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</si>
  <si>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</si>
  <si>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</si>
  <si>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</si>
  <si>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</si>
  <si>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</si>
  <si>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</si>
  <si>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</si>
  <si>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</si>
  <si>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</si>
  <si>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</si>
  <si>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</si>
  <si>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</si>
  <si>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</si>
  <si>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</si>
  <si>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</si>
  <si>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</si>
  <si>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</si>
  <si>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</si>
  <si>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</si>
  <si>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</si>
  <si>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</si>
  <si>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</si>
  <si>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</si>
  <si>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</si>
  <si>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</si>
  <si>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</si>
  <si>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</si>
  <si>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</si>
  <si>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</si>
  <si>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</si>
  <si>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</si>
  <si>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</si>
  <si>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</si>
  <si>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</si>
  <si>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</si>
  <si>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</si>
  <si>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</si>
  <si>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</si>
  <si>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</si>
  <si>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</si>
  <si>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</si>
  <si>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</si>
  <si>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</si>
  <si>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</si>
  <si>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</si>
  <si>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</si>
  <si>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</si>
  <si>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</si>
  <si>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</si>
  <si>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</si>
  <si>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</si>
  <si>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</si>
  <si>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</si>
  <si>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</si>
  <si>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</si>
  <si>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</si>
  <si>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</si>
  <si>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</si>
  <si>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</si>
  <si>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</si>
  <si>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</si>
  <si>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</si>
  <si>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</si>
  <si>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</si>
  <si>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</si>
  <si>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</si>
  <si>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</si>
  <si>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</si>
  <si>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</si>
  <si>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</si>
  <si>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</si>
  <si>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</si>
  <si>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</si>
  <si>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</si>
  <si>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</si>
  <si>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</si>
  <si>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</si>
  <si>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</si>
  <si>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</si>
  <si>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</si>
  <si>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</si>
  <si>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</si>
  <si>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</si>
  <si>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</si>
  <si>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</si>
  <si>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</si>
  <si>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</si>
  <si>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</si>
  <si>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</si>
  <si>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</si>
  <si>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</si>
  <si>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</si>
  <si>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</si>
  <si>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</si>
  <si>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</si>
  <si>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</si>
  <si>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</si>
  <si>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</si>
  <si>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</si>
  <si>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</si>
  <si>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</si>
  <si>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</si>
  <si>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</si>
  <si>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</si>
  <si>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</si>
  <si>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</si>
  <si>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</si>
  <si>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</si>
  <si>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</si>
  <si>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</si>
  <si>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</si>
  <si>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</si>
  <si>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</si>
  <si>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</si>
  <si>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</si>
  <si>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</si>
  <si>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</si>
  <si>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</si>
  <si>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</si>
  <si>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</si>
  <si>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</si>
  <si>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</si>
  <si>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</si>
  <si>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</si>
  <si>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</si>
  <si>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</si>
  <si>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</si>
  <si>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</si>
  <si>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</si>
  <si>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</si>
  <si>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</si>
  <si>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</si>
  <si>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</si>
  <si>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</si>
  <si>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</si>
  <si>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</si>
  <si>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</si>
  <si>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</si>
  <si>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</si>
  <si>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</si>
  <si>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</si>
  <si>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</si>
  <si>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</si>
  <si>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</si>
  <si>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</si>
  <si>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</si>
  <si>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</si>
  <si>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</si>
  <si>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</si>
  <si>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</si>
  <si>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</si>
  <si>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</si>
  <si>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</si>
  <si>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</si>
  <si>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</si>
  <si>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</si>
  <si>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</si>
  <si>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</si>
  <si>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</si>
  <si>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</si>
  <si>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</si>
  <si>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</si>
  <si>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</si>
  <si>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</si>
  <si>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</si>
  <si>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</si>
  <si>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</si>
  <si>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</si>
  <si>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</si>
  <si>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</si>
  <si>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</si>
  <si>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</si>
  <si>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</si>
  <si>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</si>
  <si>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</si>
  <si>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</si>
  <si>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</si>
  <si>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</si>
  <si>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</si>
  <si>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</si>
  <si>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</si>
  <si>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</si>
  <si>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</si>
  <si>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</si>
  <si>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</si>
  <si>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</si>
  <si>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</si>
  <si>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</si>
  <si>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</si>
  <si>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</si>
  <si>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</si>
  <si>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</si>
  <si>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</si>
  <si>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</si>
  <si>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</si>
  <si>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</si>
  <si>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</si>
  <si>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</si>
  <si>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</si>
  <si>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</si>
  <si>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</si>
  <si>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</si>
  <si>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</si>
  <si>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</si>
  <si>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</si>
  <si>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</si>
  <si>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</si>
  <si>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</si>
  <si>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</si>
  <si>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</si>
  <si>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</si>
  <si>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</si>
  <si>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</si>
  <si>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</si>
  <si>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</si>
  <si>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</si>
  <si>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</si>
  <si>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</si>
  <si>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</si>
  <si>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</si>
  <si>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</si>
  <si>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</si>
  <si>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</si>
  <si>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</si>
  <si>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</si>
  <si>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</si>
  <si>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</si>
  <si>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</si>
  <si>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</si>
  <si>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</si>
  <si>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</si>
  <si>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</si>
  <si>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</si>
  <si>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</si>
  <si>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</si>
  <si>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</si>
  <si>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</si>
  <si>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</si>
  <si>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</si>
  <si>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</si>
  <si>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</si>
  <si>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</si>
  <si>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</si>
  <si>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</si>
  <si>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</si>
  <si>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</si>
  <si>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</si>
  <si>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</si>
  <si>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</si>
  <si>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</si>
  <si>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</si>
  <si>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</si>
  <si>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</si>
  <si>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</si>
  <si>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</si>
  <si>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</si>
  <si>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</si>
  <si>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</si>
  <si>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</si>
  <si>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</si>
  <si>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</si>
  <si>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</si>
  <si>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</si>
  <si>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</si>
  <si>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</si>
  <si>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</si>
  <si>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</si>
  <si>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</si>
  <si>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</si>
  <si>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</si>
  <si>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</si>
  <si>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</si>
  <si>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</si>
  <si>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</si>
  <si>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</si>
  <si>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</si>
  <si>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</si>
  <si>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</si>
  <si>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</si>
  <si>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</si>
  <si>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</si>
  <si>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</si>
  <si>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</si>
  <si>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</si>
  <si>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</si>
  <si>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</si>
  <si>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</si>
  <si>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</si>
  <si>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</si>
  <si>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</si>
  <si>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</si>
  <si>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</si>
  <si>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</si>
  <si>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</si>
  <si>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</si>
  <si>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</si>
  <si>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</si>
  <si>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</si>
  <si>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</si>
  <si>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</si>
  <si>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</si>
  <si>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</si>
  <si>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</si>
  <si>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</si>
  <si>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</si>
  <si>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</si>
  <si>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</si>
  <si>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</si>
  <si>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</si>
  <si>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</si>
  <si>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</si>
  <si>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</si>
  <si>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</si>
  <si>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</si>
  <si>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</si>
  <si>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</si>
  <si>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</si>
  <si>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</si>
  <si>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</si>
  <si>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</si>
  <si>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</si>
  <si>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</si>
  <si>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</si>
  <si>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</si>
  <si>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</si>
  <si>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</si>
  <si>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</si>
  <si>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</si>
  <si>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</si>
  <si>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</si>
  <si>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</si>
  <si>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</si>
  <si>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</si>
  <si>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</si>
  <si>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</si>
  <si>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</si>
  <si>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</si>
  <si>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</si>
  <si>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</si>
  <si>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</si>
  <si>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</si>
  <si>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</si>
  <si>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</si>
  <si>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</si>
  <si>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</si>
  <si>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</si>
  <si>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</si>
  <si>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</si>
  <si>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</si>
  <si>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</si>
  <si>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</si>
  <si>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</si>
  <si>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</si>
  <si>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</si>
  <si>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</si>
  <si>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</si>
  <si>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</si>
  <si>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</si>
  <si>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</si>
  <si>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</si>
  <si>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</si>
  <si>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</si>
  <si>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</si>
  <si>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</si>
  <si>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</si>
  <si>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</si>
  <si>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</si>
  <si>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</si>
  <si>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</si>
  <si>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</si>
  <si>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</si>
  <si>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</si>
  <si>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</si>
  <si>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</si>
  <si>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</si>
  <si>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</si>
  <si>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</si>
  <si>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</si>
  <si>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</si>
  <si>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</si>
  <si>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</si>
  <si>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</si>
  <si>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</si>
  <si>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</si>
  <si>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</si>
  <si>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</si>
  <si>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</si>
  <si>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</si>
  <si>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</si>
  <si>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</si>
  <si>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</si>
  <si>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</si>
  <si>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</si>
  <si>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</si>
  <si>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</si>
  <si>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</si>
  <si>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</si>
  <si>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</si>
  <si>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</si>
  <si>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</si>
  <si>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</si>
  <si>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</si>
  <si>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</si>
  <si>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</si>
  <si>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</si>
  <si>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</si>
  <si>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</si>
  <si>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</si>
  <si>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</si>
  <si>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</si>
  <si>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</si>
  <si>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</si>
  <si>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</si>
  <si>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</si>
  <si>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</si>
  <si>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</si>
  <si>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</si>
  <si>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</si>
  <si>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</si>
  <si>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</si>
  <si>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</si>
  <si>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</si>
  <si>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</si>
  <si>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</si>
  <si>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</si>
  <si>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</si>
  <si>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</si>
  <si>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</si>
  <si>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</si>
  <si>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</si>
  <si>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</si>
  <si>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</si>
  <si>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</si>
  <si>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</si>
  <si>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</si>
  <si>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</si>
  <si>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</si>
  <si>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</si>
  <si>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</si>
  <si>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</si>
  <si>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</si>
  <si>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</si>
  <si>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</si>
  <si>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</si>
  <si>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</si>
  <si>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</si>
  <si>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</si>
  <si>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</si>
  <si>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</si>
  <si>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</si>
  <si>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</si>
  <si>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</si>
  <si>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</si>
  <si>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</si>
  <si>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</si>
  <si>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</si>
  <si>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</si>
  <si>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</si>
  <si>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</si>
  <si>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</si>
  <si>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</si>
  <si>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</si>
  <si>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</si>
  <si>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</si>
  <si>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</si>
  <si>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</si>
  <si>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</si>
  <si>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</si>
  <si>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</si>
  <si>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</si>
  <si>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</si>
  <si>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</si>
  <si>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</si>
  <si>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</si>
  <si>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</si>
  <si>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</si>
  <si>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</si>
  <si>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</si>
  <si>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</si>
  <si>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</si>
  <si>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</si>
  <si>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</si>
  <si>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</si>
  <si>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</si>
  <si>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</si>
  <si>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</si>
  <si>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</si>
  <si>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</si>
  <si>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</si>
  <si>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</si>
  <si>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</si>
  <si>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</si>
  <si>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</si>
  <si>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</si>
  <si>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</si>
  <si>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</si>
  <si>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</si>
  <si>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</si>
  <si>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</si>
  <si>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</si>
  <si>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</si>
  <si>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</si>
  <si>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</si>
  <si>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</si>
  <si>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</si>
  <si>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</si>
  <si>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</si>
  <si>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</si>
  <si>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</si>
  <si>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</si>
  <si>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</si>
  <si>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</si>
  <si>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</si>
  <si>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</si>
  <si>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</si>
  <si>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</si>
  <si>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</si>
  <si>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</si>
  <si>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</si>
  <si>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</si>
  <si>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</si>
  <si>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</si>
  <si>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</si>
  <si>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</si>
  <si>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</si>
  <si>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</si>
  <si>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</si>
  <si>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</si>
  <si>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</si>
  <si>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</si>
  <si>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</si>
  <si>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</si>
  <si>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</si>
  <si>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</si>
  <si>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</si>
  <si>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</si>
  <si>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</si>
  <si>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</si>
  <si>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</si>
  <si>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</si>
  <si>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</si>
  <si>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</si>
  <si>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</si>
  <si>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</si>
  <si>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</si>
  <si>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</si>
  <si>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</si>
  <si>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</si>
  <si>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</si>
  <si>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</si>
  <si>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</si>
  <si>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</si>
  <si>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</si>
  <si>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</si>
  <si>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</si>
  <si>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</si>
  <si>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</si>
  <si>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</si>
  <si>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</si>
  <si>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</si>
  <si>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</si>
  <si>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</si>
  <si>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</si>
  <si>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</si>
  <si>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</si>
  <si>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</si>
  <si>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</si>
  <si>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</si>
  <si>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</si>
  <si>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</si>
  <si>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</si>
  <si>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</si>
  <si>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</si>
  <si>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</si>
  <si>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</si>
  <si>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</si>
  <si>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</si>
  <si>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</si>
  <si>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</si>
  <si>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</si>
  <si>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</si>
  <si>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</si>
  <si>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</si>
  <si>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</si>
  <si>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</si>
  <si>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</si>
  <si>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</si>
  <si>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</si>
  <si>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</si>
  <si>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</si>
  <si>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</si>
  <si>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</si>
  <si>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</si>
  <si>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</si>
  <si>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</si>
  <si>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</si>
  <si>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</si>
  <si>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</si>
  <si>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</si>
  <si>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</si>
  <si>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</si>
  <si>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</si>
  <si>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</si>
  <si>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</si>
  <si>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</si>
  <si>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</si>
  <si>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</si>
  <si>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</si>
  <si>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</si>
  <si>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</si>
  <si>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</si>
  <si>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</si>
  <si>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</si>
  <si>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</si>
  <si>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</si>
  <si>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</si>
  <si>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</si>
  <si>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</si>
  <si>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</si>
  <si>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</si>
  <si>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</si>
  <si>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</si>
  <si>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</si>
  <si>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</si>
  <si>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</si>
  <si>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</si>
  <si>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</si>
  <si>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</si>
  <si>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</si>
  <si>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</si>
  <si>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</si>
  <si>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</si>
  <si>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</si>
  <si>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</si>
  <si>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</si>
  <si>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</si>
  <si>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</si>
  <si>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</si>
  <si>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</si>
  <si>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</si>
  <si>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</si>
  <si>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</si>
  <si>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</si>
  <si>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</si>
  <si>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</si>
  <si>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</si>
  <si>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</si>
  <si>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</si>
  <si>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</si>
  <si>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</si>
  <si>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</si>
  <si>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</si>
  <si>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</si>
  <si>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</si>
  <si>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</si>
  <si>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</si>
  <si>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</si>
  <si>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</si>
  <si>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</si>
  <si>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</si>
  <si>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</si>
  <si>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</si>
  <si>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</si>
  <si>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</si>
  <si>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</si>
  <si>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</si>
  <si>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</si>
  <si>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</si>
  <si>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</si>
  <si>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</si>
  <si>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</si>
  <si>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</si>
  <si>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</si>
  <si>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</si>
  <si>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</si>
  <si>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</si>
  <si>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</si>
  <si>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</si>
  <si>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</si>
  <si>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</si>
  <si>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</si>
  <si>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</si>
  <si>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</si>
  <si>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</si>
  <si>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</si>
  <si>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</si>
  <si>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</si>
  <si>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</si>
  <si>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</si>
  <si>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</si>
  <si>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</si>
  <si>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</si>
  <si>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</si>
  <si>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</si>
  <si>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</si>
  <si>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</si>
  <si>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</si>
  <si>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</si>
  <si>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</si>
  <si>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</si>
  <si>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</si>
  <si>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</si>
  <si>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</si>
  <si>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</si>
  <si>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</si>
  <si>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</si>
  <si>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</si>
  <si>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</si>
  <si>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</si>
  <si>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</si>
  <si>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</si>
  <si>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</si>
  <si>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</si>
  <si>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</si>
  <si>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</si>
  <si>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</si>
  <si>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</si>
  <si>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</si>
  <si>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</si>
  <si>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</si>
  <si>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</si>
  <si>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</si>
  <si>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</si>
  <si>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</si>
  <si>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</si>
  <si>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</si>
  <si>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</si>
  <si>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</si>
  <si>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</si>
  <si>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</si>
  <si>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</si>
  <si>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</si>
  <si>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</si>
  <si>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</si>
  <si>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</si>
  <si>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</si>
  <si>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</si>
  <si>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</si>
  <si>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</si>
  <si>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</si>
  <si>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</si>
  <si>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</si>
  <si>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</si>
  <si>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</si>
  <si>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</si>
  <si>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</si>
  <si>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</si>
  <si>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</si>
  <si>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</si>
  <si>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</si>
  <si>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</si>
  <si>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</si>
  <si>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</si>
  <si>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</si>
  <si>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</si>
  <si>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</si>
  <si>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</si>
  <si>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</si>
  <si>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</si>
  <si>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</si>
  <si>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</si>
  <si>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</si>
  <si>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</si>
  <si>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</si>
  <si>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</si>
  <si>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</si>
  <si>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</si>
  <si>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</si>
  <si>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</si>
  <si>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</si>
  <si>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</si>
  <si>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</si>
  <si>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</si>
  <si>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</si>
  <si>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</si>
  <si>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</si>
  <si>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</si>
  <si>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</si>
  <si>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</si>
  <si>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</si>
  <si>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</si>
  <si>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</si>
  <si>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</si>
  <si>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</si>
  <si>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</si>
  <si>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</si>
  <si>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</si>
  <si>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</si>
  <si>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</si>
  <si>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</si>
  <si>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</si>
  <si>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</si>
  <si>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</si>
  <si>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</si>
  <si>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</si>
  <si>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</si>
  <si>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</si>
  <si>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</si>
  <si>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</si>
  <si>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</si>
  <si>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</si>
  <si>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</si>
  <si>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</si>
  <si>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</si>
  <si>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</si>
  <si>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</si>
  <si>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</si>
  <si>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</si>
  <si>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</si>
  <si>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</si>
  <si>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</si>
  <si>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</si>
  <si>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</si>
  <si>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</si>
  <si>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</si>
  <si>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</si>
  <si>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</si>
  <si>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</si>
  <si>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</si>
  <si>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</si>
  <si>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</si>
  <si>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</si>
  <si>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</si>
  <si>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</si>
  <si>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</si>
  <si>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</si>
  <si>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</si>
  <si>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</si>
  <si>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</si>
  <si>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</si>
  <si>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</si>
  <si>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</si>
  <si>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</si>
  <si>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</si>
  <si>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</si>
  <si>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</si>
  <si>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</si>
  <si>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</si>
  <si>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</si>
  <si>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</si>
  <si>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</si>
  <si>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</si>
  <si>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</si>
  <si>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</si>
  <si>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</si>
  <si>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</si>
  <si>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</si>
  <si>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</si>
  <si>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</si>
  <si>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</si>
  <si>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</si>
  <si>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</si>
  <si>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</si>
  <si>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</si>
  <si>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</si>
  <si>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</si>
  <si>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</si>
  <si>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</si>
  <si>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</si>
  <si>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</si>
  <si>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</si>
  <si>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</si>
  <si>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</si>
  <si>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</si>
  <si>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</si>
  <si>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</si>
  <si>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</si>
  <si>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</si>
  <si>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</si>
  <si>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</si>
  <si>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</si>
  <si>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</si>
  <si>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</si>
  <si>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</si>
  <si>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</si>
  <si>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</si>
  <si>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</si>
  <si>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</si>
  <si>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</si>
  <si>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</si>
  <si>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</si>
  <si>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</si>
  <si>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</si>
  <si>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</si>
  <si>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</si>
  <si>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</si>
  <si>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</si>
  <si>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</si>
  <si>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</si>
  <si>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</si>
  <si>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</si>
  <si>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</si>
  <si>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</si>
  <si>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</si>
  <si>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</si>
  <si>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</si>
  <si>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</si>
  <si>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</si>
  <si>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</si>
  <si>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</si>
  <si>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</si>
  <si>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</si>
  <si>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</si>
  <si>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</si>
  <si>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</si>
  <si>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</si>
  <si>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</si>
  <si>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</si>
  <si>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</si>
  <si>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</si>
  <si>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</si>
  <si>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</si>
  <si>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</si>
  <si>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</si>
  <si>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</si>
  <si>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</si>
  <si>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</si>
  <si>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</si>
  <si>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</si>
  <si>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</si>
  <si>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</si>
  <si>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</si>
  <si>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</si>
  <si>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</si>
  <si>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</si>
  <si>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</si>
  <si>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</si>
  <si>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</si>
  <si>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</si>
  <si>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</si>
  <si>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</si>
  <si>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</si>
  <si>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</si>
  <si>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</si>
  <si>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</si>
  <si>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</si>
  <si>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</si>
  <si>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</si>
  <si>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</si>
  <si>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</si>
  <si>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</si>
  <si>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</si>
  <si>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</si>
  <si>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</si>
  <si>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</si>
  <si>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</si>
  <si>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</si>
  <si>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</si>
  <si>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</si>
  <si>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</si>
  <si>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</si>
  <si>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</si>
  <si>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</si>
  <si>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</si>
  <si>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</si>
  <si>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</si>
  <si>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</si>
  <si>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</si>
  <si>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</si>
  <si>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</si>
  <si>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</si>
  <si>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</si>
  <si>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</si>
  <si>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</si>
  <si>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</si>
  <si>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</si>
  <si>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</si>
  <si>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</si>
  <si>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</si>
  <si>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</si>
  <si>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</si>
  <si>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</si>
  <si>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</si>
  <si>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</si>
  <si>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</si>
  <si>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</si>
  <si>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</si>
  <si>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</si>
  <si>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</si>
  <si>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</si>
  <si>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</si>
  <si>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</si>
  <si>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</si>
  <si>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</si>
  <si>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</si>
  <si>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</si>
  <si>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</si>
  <si>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</si>
  <si>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</si>
  <si>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</si>
  <si>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</si>
  <si>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</si>
  <si>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</si>
  <si>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</si>
  <si>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</si>
  <si>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</si>
  <si>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</si>
  <si>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</si>
  <si>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</si>
  <si>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</si>
  <si>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</si>
  <si>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</si>
  <si>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</si>
  <si>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</si>
  <si>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</si>
  <si>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</si>
  <si>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</si>
  <si>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</si>
  <si>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</si>
  <si>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</si>
  <si>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</si>
  <si>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</si>
  <si>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</si>
  <si>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</si>
  <si>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</si>
  <si>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</si>
  <si>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</si>
  <si>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</si>
  <si>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</si>
  <si>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</si>
  <si>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</si>
  <si>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</si>
  <si>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</si>
  <si>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</si>
  <si>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</si>
  <si>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</si>
  <si>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</si>
  <si>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</si>
  <si>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</si>
  <si>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</si>
  <si>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</si>
  <si>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</si>
  <si>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</si>
  <si>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</si>
  <si>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</si>
  <si>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</si>
  <si>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</si>
  <si>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</si>
  <si>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</si>
  <si>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</si>
  <si>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</si>
  <si>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</si>
  <si>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</si>
  <si>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</si>
  <si>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</si>
  <si>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</si>
  <si>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</si>
  <si>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</si>
  <si>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</si>
  <si>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</si>
  <si>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</si>
  <si>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</si>
  <si>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</si>
  <si>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</si>
  <si>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</si>
  <si>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</si>
  <si>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</si>
  <si>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</si>
  <si>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</si>
  <si>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</si>
  <si>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</si>
  <si>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</si>
  <si>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</si>
  <si>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</si>
  <si>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</si>
  <si>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</si>
  <si>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</si>
  <si>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</si>
  <si>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</si>
  <si>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</si>
  <si>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</si>
  <si>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</si>
  <si>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</si>
  <si>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</si>
  <si>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</si>
  <si>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</si>
  <si>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</si>
  <si>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</si>
  <si>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</si>
  <si>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</si>
  <si>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</si>
  <si>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</si>
  <si>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</si>
  <si>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</si>
  <si>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</si>
  <si>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</si>
  <si>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</si>
  <si>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</si>
  <si>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</si>
  <si>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</si>
  <si>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</si>
  <si>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</si>
  <si>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</si>
  <si>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</si>
  <si>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</si>
  <si>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</si>
  <si>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</si>
  <si>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</si>
  <si>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</si>
  <si>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</si>
  <si>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</si>
  <si>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</si>
  <si>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</si>
  <si>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</si>
  <si>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</si>
  <si>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</si>
  <si>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</si>
  <si>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</si>
  <si>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</si>
  <si>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</si>
  <si>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</si>
  <si>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</si>
  <si>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</si>
  <si>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</si>
  <si>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</si>
  <si>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</si>
  <si>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</si>
  <si>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</si>
  <si>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</si>
  <si>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</si>
  <si>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</si>
  <si>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</si>
  <si>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</si>
  <si>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</si>
  <si>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</si>
  <si>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</si>
  <si>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</si>
  <si>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</si>
  <si>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</si>
  <si>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</si>
  <si>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</si>
  <si>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</si>
  <si>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</si>
  <si>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</si>
  <si>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</si>
  <si>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</si>
  <si>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</si>
  <si>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</si>
  <si>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</si>
  <si>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</si>
  <si>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</si>
  <si>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</si>
  <si>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</si>
  <si>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</si>
  <si>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</si>
  <si>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</si>
  <si>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</si>
  <si>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</si>
  <si>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</si>
  <si>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</si>
  <si>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</si>
  <si>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</si>
  <si>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</si>
  <si>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</si>
  <si>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</si>
  <si>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</si>
  <si>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</si>
  <si>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</si>
  <si>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</si>
  <si>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</si>
  <si>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</si>
  <si>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</si>
  <si>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</si>
  <si>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</si>
  <si>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</si>
  <si>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</si>
  <si>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</si>
  <si>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</si>
  <si>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</si>
  <si>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</si>
  <si>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</si>
  <si>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</si>
  <si>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</si>
  <si>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</si>
  <si>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</si>
  <si>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</si>
  <si>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</si>
  <si>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</si>
  <si>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</si>
  <si>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</si>
  <si>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</si>
  <si>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</si>
  <si>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</si>
  <si>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</si>
  <si>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</si>
  <si>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</si>
  <si>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</si>
  <si>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</si>
  <si>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</si>
  <si>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</si>
  <si>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</si>
  <si>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</si>
  <si>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</si>
  <si>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</si>
  <si>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</si>
  <si>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</si>
  <si>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</si>
  <si>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</si>
  <si>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</si>
  <si>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</si>
  <si>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</si>
  <si>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</si>
  <si>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</si>
  <si>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</si>
  <si>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</si>
  <si>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</si>
  <si>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</si>
  <si>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</si>
  <si>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</si>
  <si>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</si>
  <si>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</si>
  <si>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</si>
  <si>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</si>
  <si>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</si>
  <si>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</si>
  <si>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</si>
  <si>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</si>
  <si>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</si>
  <si>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</si>
  <si>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</si>
  <si>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</si>
  <si>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</si>
  <si>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</si>
  <si>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</si>
  <si>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</si>
  <si>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</si>
  <si>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</si>
  <si>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</si>
  <si>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</si>
  <si>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</si>
  <si>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</si>
  <si>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</si>
  <si>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</si>
  <si>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</si>
  <si>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</si>
  <si>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</si>
  <si>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</si>
  <si>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</si>
  <si>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</si>
  <si>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</si>
  <si>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</si>
  <si>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</si>
  <si>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</si>
  <si>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</si>
  <si>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</si>
  <si>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</si>
  <si>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</si>
  <si>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</si>
  <si>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</si>
  <si>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</si>
  <si>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</si>
  <si>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</si>
  <si>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</si>
  <si>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</si>
  <si>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</si>
  <si>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</si>
  <si>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</si>
  <si>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</si>
  <si>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</si>
  <si>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</si>
  <si>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</si>
  <si>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</si>
  <si>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</si>
  <si>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</si>
  <si>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</si>
  <si>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</si>
  <si>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</si>
  <si>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</si>
  <si>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</si>
  <si>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</si>
  <si>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</si>
  <si>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</si>
  <si>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</si>
  <si>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</si>
  <si>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</si>
  <si>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</si>
  <si>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</si>
  <si>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</si>
  <si>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</si>
  <si>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</si>
  <si>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</si>
  <si>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</si>
  <si>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</si>
  <si>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</si>
  <si>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</si>
  <si>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</si>
  <si>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</si>
  <si>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</si>
  <si>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</si>
  <si>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</si>
  <si>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</si>
  <si>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</si>
  <si>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</si>
  <si>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</si>
  <si>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</si>
  <si>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</si>
  <si>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</si>
  <si>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</si>
  <si>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</si>
  <si>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</si>
  <si>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</si>
  <si>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</si>
  <si>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</si>
  <si>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</si>
  <si>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</si>
  <si>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</si>
  <si>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</si>
  <si>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</si>
  <si>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</si>
  <si>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</si>
  <si>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</si>
  <si>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</si>
  <si>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</si>
  <si>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</si>
  <si>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</si>
  <si>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</si>
  <si>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</si>
  <si>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</si>
  <si>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</si>
  <si>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</si>
  <si>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</si>
  <si>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</si>
  <si>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</si>
  <si>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</si>
  <si>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</si>
  <si>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</si>
  <si>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</si>
  <si>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</si>
  <si>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</si>
  <si>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</si>
  <si>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</si>
  <si>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</si>
  <si>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</si>
  <si>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</si>
  <si>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</si>
  <si>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</si>
  <si>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</si>
  <si>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</si>
  <si>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</si>
  <si>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</si>
  <si>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</si>
  <si>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</si>
  <si>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</si>
  <si>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</si>
  <si>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</si>
  <si>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</si>
  <si>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</si>
  <si>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</si>
  <si>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</si>
  <si>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</si>
  <si>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</si>
  <si>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</si>
  <si>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</si>
  <si>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</si>
  <si>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</si>
  <si>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</si>
  <si>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</si>
  <si>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</si>
  <si>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</si>
  <si>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</si>
  <si>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</si>
  <si>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</si>
  <si>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</si>
  <si>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</si>
  <si>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</si>
  <si>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</si>
  <si>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</si>
  <si>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</si>
  <si>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</si>
  <si>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</si>
  <si>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</si>
  <si>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</si>
  <si>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</si>
  <si>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</si>
  <si>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</si>
  <si>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</si>
  <si>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</si>
  <si>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</si>
  <si>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</si>
  <si>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</si>
  <si>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</si>
  <si>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</si>
  <si>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</si>
  <si>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</si>
  <si>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</si>
  <si>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</si>
  <si>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</si>
  <si>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</si>
  <si>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</si>
  <si>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</si>
  <si>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</si>
  <si>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</si>
  <si>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</si>
  <si>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</si>
  <si>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</si>
  <si>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</si>
  <si>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</si>
  <si>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</si>
  <si>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</si>
  <si>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</si>
  <si>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</si>
  <si>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</si>
  <si>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</si>
  <si>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</si>
  <si>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</si>
  <si>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</si>
  <si>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</si>
  <si>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</si>
  <si>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</si>
  <si>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</si>
  <si>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</si>
  <si>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</si>
  <si>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</si>
  <si>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</si>
  <si>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</si>
  <si>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</si>
  <si>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</si>
  <si>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</si>
  <si>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</si>
  <si>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</si>
  <si>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</si>
  <si>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</si>
  <si>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</si>
  <si>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</si>
  <si>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</si>
  <si>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</si>
  <si>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</si>
  <si>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</si>
  <si>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</si>
  <si>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</si>
  <si>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</si>
  <si>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</si>
  <si>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</si>
  <si>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</si>
  <si>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</si>
  <si>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</si>
  <si>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</si>
  <si>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</si>
  <si>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</si>
  <si>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</si>
  <si>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</si>
  <si>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</si>
  <si>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</si>
  <si>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</si>
  <si>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</si>
  <si>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</si>
  <si>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</si>
  <si>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</si>
  <si>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</si>
  <si>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</si>
  <si>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</si>
  <si>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</si>
  <si>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</si>
  <si>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</si>
  <si>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</si>
  <si>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</si>
  <si>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</si>
  <si>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</si>
  <si>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</si>
  <si>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</si>
  <si>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</si>
  <si>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</si>
  <si>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</si>
  <si>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</si>
  <si>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</si>
  <si>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</si>
  <si>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</si>
  <si>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</si>
  <si>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</si>
  <si>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</si>
  <si>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</si>
  <si>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</si>
  <si>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</si>
  <si>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</si>
  <si>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</si>
  <si>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</si>
  <si>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</si>
  <si>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</si>
  <si>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</si>
  <si>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</si>
  <si>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</si>
  <si>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</si>
  <si>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</si>
  <si>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</si>
  <si>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</si>
  <si>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</si>
  <si>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</si>
  <si>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</si>
  <si>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</si>
  <si>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</si>
  <si>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</si>
  <si>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</si>
  <si>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</si>
  <si>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</si>
  <si>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</si>
  <si>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</si>
  <si>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</si>
  <si>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</si>
  <si>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</si>
  <si>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</si>
  <si>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</si>
  <si>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</si>
  <si>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</si>
  <si>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</si>
  <si>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</si>
  <si>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</si>
  <si>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</si>
  <si>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</si>
  <si>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</si>
  <si>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</si>
  <si>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</si>
  <si>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</si>
  <si>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</si>
  <si>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</si>
  <si>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</si>
  <si>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</si>
  <si>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</si>
  <si>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</si>
  <si>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</si>
  <si>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</si>
  <si>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</si>
  <si>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</si>
  <si>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</si>
  <si>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</si>
  <si>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</si>
  <si>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</si>
  <si>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</si>
  <si>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</si>
  <si>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</si>
  <si>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</si>
  <si>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</si>
  <si>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</si>
  <si>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</si>
  <si>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</si>
  <si>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</si>
  <si>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</si>
  <si>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</si>
  <si>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</si>
  <si>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</si>
  <si>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</si>
  <si>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</si>
  <si>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</si>
  <si>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</si>
  <si>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</si>
  <si>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</si>
  <si>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</si>
  <si>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</si>
  <si>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</si>
  <si>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</si>
  <si>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</si>
  <si>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</si>
  <si>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</si>
  <si>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</si>
  <si>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</si>
  <si>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</si>
  <si>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</si>
  <si>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</si>
  <si>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</si>
  <si>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</si>
  <si>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</si>
  <si>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</si>
  <si>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</si>
  <si>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</si>
  <si>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</si>
  <si>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</si>
  <si>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</si>
  <si>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</si>
  <si>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</si>
  <si>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</si>
  <si>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</si>
  <si>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</si>
  <si>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</si>
  <si>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</si>
  <si>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</si>
  <si>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</si>
  <si>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</si>
  <si>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</si>
  <si>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</si>
  <si>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</si>
  <si>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</si>
  <si>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</si>
  <si>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</si>
  <si>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</si>
  <si>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</si>
  <si>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</si>
  <si>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</si>
  <si>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</si>
  <si>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</si>
  <si>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</si>
  <si>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</si>
  <si>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</si>
  <si>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</si>
  <si>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</si>
  <si>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</si>
  <si>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</si>
  <si>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</si>
  <si>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</si>
  <si>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</si>
  <si>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</si>
  <si>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</si>
  <si>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</si>
  <si>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</si>
  <si>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</si>
  <si>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</si>
  <si>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</si>
  <si>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</si>
  <si>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</si>
  <si>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</si>
  <si>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</si>
  <si>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</si>
  <si>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</si>
  <si>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</si>
  <si>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</si>
  <si>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</si>
  <si>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</si>
  <si>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</si>
  <si>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</si>
  <si>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</si>
  <si>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</si>
  <si>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</si>
  <si>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</si>
  <si>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</si>
  <si>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</si>
  <si>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</si>
  <si>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</si>
  <si>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</si>
  <si>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</si>
  <si>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</si>
  <si>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</si>
  <si>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</si>
  <si>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</si>
  <si>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</si>
  <si>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</si>
  <si>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</si>
  <si>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</si>
  <si>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</si>
  <si>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</si>
  <si>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</si>
  <si>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</si>
  <si>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</si>
  <si>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</si>
  <si>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</si>
  <si>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</si>
  <si>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</si>
  <si>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</si>
  <si>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</si>
  <si>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</si>
  <si>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</si>
  <si>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</si>
  <si>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</si>
  <si>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</si>
  <si>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</si>
  <si>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</si>
  <si>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</si>
  <si>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</si>
  <si>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</si>
  <si>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</si>
  <si>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</si>
  <si>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</si>
  <si>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</si>
  <si>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</si>
  <si>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</si>
  <si>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</si>
  <si>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</si>
  <si>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</si>
  <si>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</si>
  <si>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</si>
  <si>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</si>
  <si>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</si>
  <si>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</si>
  <si>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</si>
  <si>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</si>
  <si>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</si>
  <si>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</si>
  <si>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</si>
  <si>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</si>
  <si>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</si>
  <si>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</si>
  <si>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</si>
  <si>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</si>
  <si>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</si>
  <si>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</si>
  <si>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</si>
  <si>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</si>
  <si>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</si>
  <si>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</si>
  <si>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</si>
  <si>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</si>
  <si>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</si>
  <si>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</si>
  <si>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</si>
  <si>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</si>
  <si>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</si>
  <si>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</si>
  <si>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</si>
  <si>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</si>
  <si>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</si>
  <si>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</si>
  <si>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</si>
  <si>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</si>
  <si>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</si>
  <si>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</si>
  <si>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</si>
  <si>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</si>
  <si>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</si>
  <si>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</si>
  <si>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</si>
  <si>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</si>
  <si>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</si>
  <si>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</si>
  <si>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</si>
  <si>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</si>
  <si>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</si>
  <si>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</si>
  <si>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</si>
  <si>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</si>
  <si>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</si>
  <si>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</si>
  <si>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</si>
  <si>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</si>
  <si>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</si>
  <si>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</si>
  <si>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</si>
  <si>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</si>
  <si>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</si>
  <si>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</si>
  <si>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</si>
  <si>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</si>
  <si>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</si>
  <si>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</si>
  <si>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</si>
  <si>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</si>
  <si>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</si>
  <si>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</si>
  <si>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</si>
  <si>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</si>
  <si>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</si>
  <si>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</si>
  <si>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</si>
  <si>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</si>
  <si>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</si>
  <si>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</si>
  <si>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</si>
  <si>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</si>
  <si>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</si>
  <si>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</si>
  <si>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</si>
  <si>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</si>
  <si>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</si>
  <si>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</si>
  <si>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</si>
  <si>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</si>
  <si>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</si>
  <si>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</si>
  <si>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</si>
  <si>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</si>
  <si>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</si>
  <si>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</si>
  <si>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</si>
  <si>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</si>
  <si>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</si>
  <si>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</si>
  <si>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</si>
  <si>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</si>
  <si>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</si>
  <si>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</si>
  <si>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</si>
  <si>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</si>
  <si>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</si>
  <si>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</si>
  <si>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</si>
  <si>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</si>
  <si>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</si>
  <si>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</si>
  <si>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</si>
  <si>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</si>
  <si>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</si>
  <si>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</si>
  <si>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</si>
  <si>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</si>
  <si>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</si>
  <si>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</si>
  <si>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</si>
  <si>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</si>
  <si>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</si>
  <si>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</si>
  <si>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</si>
  <si>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</si>
  <si>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</si>
  <si>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</si>
  <si>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</si>
  <si>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</si>
  <si>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</si>
  <si>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</si>
  <si>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</si>
  <si>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</si>
  <si>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</si>
  <si>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</si>
  <si>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</si>
  <si>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</si>
  <si>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</si>
  <si>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</si>
  <si>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</si>
  <si>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</si>
  <si>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</si>
  <si>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</si>
  <si>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</si>
  <si>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</si>
  <si>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</si>
  <si>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</si>
  <si>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</si>
  <si>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</si>
  <si>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</si>
  <si>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</si>
  <si>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</si>
  <si>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</si>
  <si>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</si>
  <si>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</si>
  <si>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</si>
  <si>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</si>
  <si>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</si>
  <si>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</si>
  <si>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</si>
  <si>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</si>
  <si>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</si>
  <si>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</si>
  <si>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</si>
  <si>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</si>
  <si>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</si>
  <si>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</si>
  <si>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</si>
  <si>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</si>
  <si>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</si>
  <si>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</si>
  <si>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</si>
  <si>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</si>
  <si>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</si>
  <si>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</si>
  <si>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</si>
  <si>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</si>
  <si>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</si>
  <si>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</si>
  <si>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</si>
  <si>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</si>
  <si>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</si>
  <si>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</si>
  <si>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</si>
  <si>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</si>
  <si>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</si>
  <si>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</si>
  <si>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</si>
  <si>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</si>
  <si>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</si>
  <si>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</si>
  <si>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</si>
  <si>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</si>
  <si>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</si>
  <si>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</si>
  <si>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</si>
  <si>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</si>
  <si>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</si>
  <si>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</si>
  <si>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</si>
  <si>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</si>
  <si>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</si>
  <si>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</si>
  <si>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</si>
  <si>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</si>
  <si>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</si>
  <si>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</si>
  <si>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</si>
  <si>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</si>
  <si>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</si>
  <si>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</si>
  <si>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</si>
  <si>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</si>
  <si>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</si>
  <si>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</si>
  <si>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</si>
  <si>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</si>
  <si>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</si>
  <si>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</si>
  <si>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</si>
  <si>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</si>
  <si>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</si>
  <si>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</si>
  <si>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</si>
  <si>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</si>
  <si>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</si>
  <si>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</si>
  <si>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</si>
  <si>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</si>
  <si>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</si>
  <si>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</si>
  <si>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</si>
  <si>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</si>
  <si>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</si>
  <si>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</si>
  <si>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</si>
  <si>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</si>
  <si>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</si>
  <si>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</si>
  <si>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</si>
  <si>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</si>
  <si>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</si>
  <si>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</si>
  <si>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</si>
  <si>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</si>
  <si>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</si>
  <si>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</si>
  <si>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</si>
  <si>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</si>
  <si>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</si>
  <si>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</si>
  <si>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</si>
  <si>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</si>
  <si>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</si>
  <si>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</si>
  <si>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</si>
  <si>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</si>
  <si>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</si>
  <si>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</si>
  <si>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</si>
  <si>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</si>
  <si>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</si>
  <si>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</si>
  <si>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</si>
  <si>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</si>
  <si>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</si>
  <si>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</si>
  <si>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</si>
  <si>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</si>
  <si>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</si>
  <si>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</si>
  <si>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</si>
  <si>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</si>
  <si>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</si>
  <si>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</si>
  <si>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</si>
  <si>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</si>
  <si>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</si>
  <si>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</si>
  <si>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</si>
  <si>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</si>
  <si>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</si>
  <si>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</si>
  <si>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</si>
  <si>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</si>
  <si>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</si>
  <si>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</si>
  <si>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</si>
  <si>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</si>
  <si>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</si>
  <si>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</si>
  <si>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</si>
  <si>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</si>
  <si>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</si>
  <si>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</si>
  <si>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</si>
  <si>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</si>
  <si>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</si>
  <si>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</si>
  <si>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</si>
  <si>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</si>
  <si>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</si>
  <si>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</si>
  <si>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</si>
  <si>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</si>
  <si>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</si>
  <si>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</si>
  <si>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</si>
  <si>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</si>
  <si>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</si>
  <si>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</si>
  <si>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</si>
  <si>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</si>
  <si>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</si>
  <si>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</si>
  <si>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</si>
  <si>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</si>
  <si>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</si>
  <si>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</si>
  <si>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</si>
  <si>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</si>
  <si>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</si>
  <si>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</si>
  <si>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</si>
  <si>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</si>
  <si>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</si>
  <si>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</si>
  <si>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</si>
  <si>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</si>
  <si>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</si>
  <si>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</si>
  <si>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</si>
  <si>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</si>
  <si>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</si>
  <si>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</si>
  <si>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</si>
  <si>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</si>
  <si>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</si>
  <si>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</si>
  <si>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</si>
  <si>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</si>
  <si>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</si>
  <si>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</si>
  <si>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</si>
  <si>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</si>
  <si>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</si>
  <si>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</si>
  <si>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</si>
  <si>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</si>
  <si>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</si>
  <si>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</si>
  <si>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</si>
  <si>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</si>
  <si>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</si>
  <si>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</si>
  <si>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</si>
  <si>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</si>
  <si>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</si>
  <si>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</si>
  <si>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</si>
  <si>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</si>
  <si>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</si>
  <si>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</si>
  <si>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</si>
  <si>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</si>
  <si>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</si>
  <si>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</si>
  <si>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</si>
  <si>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</si>
  <si>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</si>
  <si>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</si>
  <si>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</si>
  <si>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</si>
  <si>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</si>
  <si>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</si>
  <si>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</si>
  <si>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</si>
  <si>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</si>
  <si>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</si>
  <si>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</si>
  <si>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</si>
  <si>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</si>
  <si>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</si>
  <si>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</si>
  <si>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</si>
  <si>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</si>
  <si>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</si>
  <si>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</si>
  <si>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</si>
  <si>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</si>
  <si>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</si>
  <si>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</si>
  <si>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</si>
  <si>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</si>
  <si>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</si>
  <si>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</si>
  <si>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</si>
  <si>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</si>
  <si>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</si>
  <si>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</si>
  <si>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</si>
  <si>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</si>
  <si>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</si>
  <si>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</si>
  <si>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</si>
  <si>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</si>
  <si>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</si>
  <si>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</si>
  <si>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</si>
  <si>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</si>
  <si>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</si>
  <si>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</si>
  <si>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</si>
  <si>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</si>
  <si>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</si>
  <si>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</si>
  <si>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</si>
  <si>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</si>
  <si>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</si>
  <si>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</si>
  <si>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</si>
  <si>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</si>
  <si>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</si>
  <si>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</si>
  <si>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</si>
  <si>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</si>
  <si>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</si>
  <si>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</si>
  <si>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</si>
  <si>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</si>
  <si>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</si>
  <si>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</si>
  <si>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</si>
  <si>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</si>
  <si>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</si>
  <si>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</si>
  <si>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</si>
  <si>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</si>
  <si>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</si>
  <si>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</si>
  <si>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</si>
  <si>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</si>
  <si>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</si>
  <si>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</si>
  <si>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</si>
  <si>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</si>
  <si>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</si>
  <si>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</si>
  <si>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</si>
  <si>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</si>
  <si>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</si>
  <si>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</si>
  <si>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</si>
  <si>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</si>
  <si>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</si>
  <si>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</si>
  <si>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</si>
  <si>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</si>
  <si>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</si>
  <si>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</si>
  <si>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</si>
  <si>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</si>
  <si>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</si>
  <si>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</si>
  <si>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</si>
  <si>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</si>
  <si>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</si>
  <si>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</si>
  <si>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</si>
  <si>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</si>
  <si>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</si>
  <si>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</si>
  <si>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</si>
  <si>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</si>
  <si>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</si>
  <si>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</si>
  <si>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</si>
  <si>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</si>
  <si>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</si>
  <si>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</si>
  <si>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</si>
  <si>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</si>
  <si>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</si>
  <si>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</si>
  <si>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</si>
  <si>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</si>
  <si>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</si>
  <si>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</si>
  <si>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</si>
  <si>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</si>
  <si>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</si>
  <si>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</si>
  <si>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</si>
  <si>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</si>
  <si>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</si>
  <si>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</si>
  <si>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</si>
  <si>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</si>
  <si>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</si>
  <si>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</si>
  <si>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</si>
  <si>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</si>
  <si>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</si>
  <si>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</si>
  <si>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</si>
  <si>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</si>
  <si>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</si>
  <si>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</si>
  <si>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</si>
  <si>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</si>
  <si>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</si>
  <si>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</si>
  <si>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</si>
  <si>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</si>
  <si>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</si>
  <si>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</si>
  <si>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</si>
  <si>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</si>
  <si>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</si>
  <si>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</si>
  <si>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</si>
  <si>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</si>
  <si>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</si>
  <si>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</si>
  <si>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</si>
  <si>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</si>
  <si>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</si>
  <si>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</si>
  <si>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</si>
  <si>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</si>
  <si>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</si>
  <si>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</si>
  <si>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</si>
  <si>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</si>
  <si>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</si>
  <si>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</si>
  <si>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</si>
  <si>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</si>
  <si>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</si>
  <si>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</si>
  <si>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</si>
  <si>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</si>
  <si>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</si>
  <si>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</si>
  <si>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</si>
  <si>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</si>
  <si>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</si>
  <si>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</si>
  <si>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</si>
  <si>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</si>
  <si>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</si>
  <si>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</si>
  <si>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</si>
  <si>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</si>
  <si>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</si>
  <si>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</si>
  <si>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</si>
  <si>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</si>
  <si>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</si>
  <si>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</si>
  <si>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</si>
  <si>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</si>
  <si>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</si>
  <si>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</si>
  <si>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</si>
  <si>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</si>
  <si>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</si>
  <si>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</si>
  <si>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</si>
  <si>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</si>
  <si>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</si>
  <si>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</si>
  <si>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</si>
  <si>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</si>
  <si>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</si>
  <si>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</si>
  <si>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</si>
  <si>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</si>
  <si>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</si>
  <si>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</si>
  <si>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</si>
  <si>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</si>
  <si>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</si>
  <si>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</si>
  <si>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</si>
  <si>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</si>
  <si>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</si>
  <si>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</si>
  <si>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</si>
  <si>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</si>
  <si>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</si>
  <si>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</si>
  <si>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</si>
  <si>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</si>
  <si>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</si>
  <si>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</si>
  <si>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</si>
  <si>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</si>
  <si>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</si>
  <si>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</si>
  <si>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</si>
  <si>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</si>
  <si>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</si>
  <si>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</si>
  <si>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</si>
  <si>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</si>
  <si>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</si>
  <si>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</si>
  <si>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</si>
  <si>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</si>
  <si>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</si>
  <si>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</si>
  <si>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</si>
  <si>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</si>
  <si>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</si>
  <si>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</si>
  <si>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</si>
  <si>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</si>
  <si>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</si>
  <si>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</si>
  <si>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</si>
  <si>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</si>
  <si>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</si>
  <si>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</si>
  <si>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</si>
  <si>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</si>
  <si>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</si>
  <si>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</si>
  <si>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</si>
  <si>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</si>
  <si>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</si>
  <si>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</si>
  <si>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</si>
  <si>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</si>
  <si>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</si>
  <si>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</si>
  <si>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</si>
  <si>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</si>
  <si>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</si>
  <si>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</si>
  <si>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</si>
  <si>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</si>
  <si>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</si>
  <si>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</si>
  <si>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</si>
  <si>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</si>
  <si>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</si>
  <si>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</si>
  <si>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</si>
  <si>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</si>
  <si>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</si>
  <si>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</si>
  <si>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</si>
  <si>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</si>
  <si>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</si>
  <si>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</si>
  <si>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</si>
  <si>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</si>
  <si>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</si>
  <si>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</si>
  <si>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</si>
  <si>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</si>
  <si>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</si>
  <si>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</si>
  <si>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</si>
  <si>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</si>
  <si>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</si>
  <si>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</si>
  <si>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</si>
  <si>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</si>
  <si>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</si>
  <si>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</si>
  <si>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</si>
  <si>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</si>
  <si>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</si>
  <si>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</si>
  <si>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</si>
  <si>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</si>
  <si>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</si>
  <si>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</si>
  <si>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</si>
  <si>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</si>
  <si>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</si>
  <si>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</si>
  <si>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</si>
  <si>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</si>
  <si>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</si>
  <si>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</si>
  <si>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</si>
  <si>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</si>
  <si>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</si>
  <si>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</si>
  <si>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</si>
  <si>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</si>
  <si>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</si>
  <si>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</si>
  <si>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</si>
  <si>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</si>
  <si>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</si>
  <si>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</si>
  <si>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</si>
  <si>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</si>
  <si>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</si>
  <si>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</si>
  <si>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</si>
  <si>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</si>
  <si>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</si>
  <si>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</si>
  <si>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</si>
  <si>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</si>
  <si>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</si>
  <si>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</si>
  <si>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</si>
  <si>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</si>
  <si>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</si>
  <si>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</si>
  <si>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</si>
  <si>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</si>
  <si>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</si>
  <si>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</si>
  <si>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</si>
  <si>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</si>
  <si>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</si>
  <si>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</si>
  <si>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</si>
  <si>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</si>
  <si>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</si>
  <si>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</si>
  <si>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</si>
  <si>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</si>
  <si>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</si>
  <si>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</si>
  <si>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</si>
  <si>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</si>
  <si>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</si>
  <si>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</si>
  <si>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</si>
  <si>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</si>
  <si>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</si>
  <si>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</si>
  <si>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</si>
  <si>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</si>
  <si>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</si>
  <si>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</si>
  <si>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</si>
  <si>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</si>
  <si>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</si>
  <si>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</si>
  <si>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</si>
  <si>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</si>
  <si>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</si>
  <si>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</si>
  <si>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</si>
  <si>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</si>
  <si>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</si>
  <si>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</si>
  <si>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</si>
  <si>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</si>
  <si>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</si>
  <si>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</si>
  <si>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</si>
  <si>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</si>
  <si>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</si>
  <si>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</si>
  <si>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</si>
  <si>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</si>
  <si>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</si>
  <si>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</si>
  <si>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</si>
  <si>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</si>
  <si>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</si>
  <si>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</si>
  <si>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</si>
  <si>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</si>
  <si>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</si>
  <si>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</si>
  <si>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</si>
  <si>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</si>
  <si>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</si>
  <si>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</si>
  <si>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</si>
  <si>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</si>
  <si>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</si>
  <si>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</si>
  <si>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</si>
  <si>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</si>
  <si>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</si>
  <si>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</si>
  <si>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</si>
  <si>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</si>
  <si>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</si>
  <si>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</si>
  <si>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</si>
  <si>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</si>
  <si>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</si>
  <si>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</si>
  <si>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</si>
  <si>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</si>
  <si>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</si>
  <si>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</si>
  <si>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</si>
  <si>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</si>
  <si>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</si>
  <si>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</si>
  <si>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</si>
  <si>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</si>
  <si>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</si>
  <si>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</si>
  <si>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</si>
  <si>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</si>
  <si>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</si>
  <si>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</si>
  <si>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</si>
  <si>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</si>
  <si>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</si>
  <si>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</si>
  <si>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</si>
  <si>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</si>
  <si>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</si>
  <si>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</si>
  <si>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</si>
  <si>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</si>
  <si>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</si>
  <si>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</si>
  <si>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</si>
  <si>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</si>
  <si>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</si>
  <si>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</si>
  <si>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</si>
  <si>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</si>
  <si>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</si>
  <si>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</si>
  <si>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</si>
  <si>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</si>
  <si>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</si>
  <si>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</si>
  <si>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</si>
  <si>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</si>
  <si>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</si>
  <si>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</si>
  <si>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</si>
  <si>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</si>
  <si>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</si>
  <si>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</si>
  <si>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</si>
  <si>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</si>
  <si>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</si>
  <si>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</si>
  <si>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</si>
  <si>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</si>
  <si>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</si>
  <si>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</si>
  <si>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</si>
  <si>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</si>
  <si>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</si>
  <si>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</si>
  <si>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</si>
  <si>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</si>
  <si>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</si>
  <si>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</si>
  <si>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</si>
  <si>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</si>
  <si>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</si>
  <si>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</si>
  <si>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</si>
  <si>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</si>
  <si>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</si>
  <si>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</si>
  <si>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</si>
  <si>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</si>
  <si>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</si>
  <si>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</si>
  <si>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</si>
  <si>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</si>
  <si>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</si>
  <si>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</si>
  <si>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</si>
  <si>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</si>
  <si>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</si>
  <si>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</si>
  <si>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</si>
  <si>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</si>
  <si>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</si>
  <si>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</si>
  <si>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</si>
  <si>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</si>
  <si>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</si>
  <si>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</si>
  <si>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</si>
  <si>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</si>
  <si>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</si>
  <si>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</si>
  <si>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</si>
  <si>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</si>
  <si>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</si>
  <si>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</si>
  <si>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</si>
  <si>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</si>
  <si>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</si>
  <si>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</si>
  <si>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</si>
  <si>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</si>
  <si>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</si>
  <si>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</si>
  <si>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</si>
  <si>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</si>
  <si>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</si>
  <si>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</si>
  <si>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</si>
  <si>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</si>
  <si>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</si>
  <si>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</si>
  <si>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</si>
  <si>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</si>
  <si>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</si>
  <si>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</si>
  <si>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</si>
  <si>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</si>
  <si>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</si>
  <si>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</si>
  <si>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</si>
  <si>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</si>
  <si>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</si>
  <si>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</si>
  <si>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</si>
  <si>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</si>
  <si>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</si>
  <si>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</si>
  <si>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</si>
  <si>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</si>
  <si>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</si>
  <si>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</si>
  <si>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</si>
  <si>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</si>
  <si>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</si>
  <si>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</si>
  <si>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</si>
  <si>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</si>
  <si>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</si>
  <si>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</si>
  <si>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</si>
  <si>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</si>
  <si>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</si>
  <si>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</si>
  <si>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</si>
  <si>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</si>
  <si>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</si>
  <si>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</si>
  <si>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</si>
  <si>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</si>
  <si>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</si>
  <si>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</si>
  <si>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</si>
  <si>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</si>
  <si>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</si>
  <si>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</si>
  <si>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</si>
  <si>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</si>
  <si>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</si>
  <si>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</si>
  <si>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</si>
  <si>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</si>
  <si>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</si>
  <si>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</si>
  <si>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</si>
  <si>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</si>
  <si>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</si>
  <si>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</si>
  <si>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</si>
  <si>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</si>
  <si>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</si>
  <si>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</si>
  <si>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</si>
  <si>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</si>
  <si>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</si>
  <si>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</si>
  <si>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</si>
  <si>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</si>
  <si>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</si>
  <si>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</si>
  <si>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</si>
  <si>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</si>
  <si>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</si>
  <si>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</si>
  <si>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</si>
  <si>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</si>
  <si>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</si>
  <si>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</si>
  <si>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</si>
  <si>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</si>
  <si>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</si>
  <si>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</si>
  <si>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</si>
  <si>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</si>
  <si>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</si>
  <si>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</si>
  <si>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</si>
  <si>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</si>
  <si>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</si>
  <si>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</si>
  <si>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</si>
  <si>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</si>
  <si>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</si>
  <si>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</si>
  <si>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</si>
  <si>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</si>
  <si>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</si>
  <si>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</si>
  <si>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</si>
  <si>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</si>
  <si>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</si>
  <si>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</si>
  <si>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</si>
  <si>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</si>
  <si>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</si>
  <si>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</si>
  <si>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</si>
  <si>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</si>
  <si>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</si>
  <si>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</si>
  <si>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</si>
  <si>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</si>
  <si>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</si>
  <si>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</si>
  <si>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</si>
  <si>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</si>
  <si>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</si>
  <si>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</si>
  <si>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</si>
  <si>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</si>
  <si>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</si>
  <si>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</si>
  <si>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</si>
  <si>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</si>
  <si>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</si>
  <si>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</si>
  <si>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</si>
  <si>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</si>
  <si>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</si>
  <si>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</si>
  <si>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</si>
  <si>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</si>
  <si>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</si>
  <si>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</si>
  <si>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</si>
  <si>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</si>
  <si>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</si>
  <si>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</si>
  <si>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</si>
  <si>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</si>
  <si>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</si>
  <si>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</si>
  <si>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</si>
  <si>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</si>
  <si>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</si>
  <si>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</si>
  <si>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</si>
  <si>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</si>
  <si>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</si>
  <si>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</si>
  <si>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</si>
  <si>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</si>
  <si>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</si>
  <si>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</si>
  <si>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</si>
  <si>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</si>
  <si>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</si>
  <si>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</si>
  <si>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</si>
  <si>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</si>
  <si>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</si>
  <si>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</si>
  <si>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</si>
  <si>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</si>
  <si>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</si>
  <si>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</si>
  <si>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</si>
  <si>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</si>
  <si>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</si>
  <si>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</si>
  <si>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</si>
  <si>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</si>
  <si>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</si>
  <si>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</si>
  <si>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</si>
  <si>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</si>
  <si>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</si>
  <si>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</si>
  <si>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</si>
  <si>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</si>
  <si>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</si>
  <si>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</si>
  <si>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</si>
  <si>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</si>
  <si>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</si>
  <si>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</si>
  <si>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</si>
  <si>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</si>
  <si>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</si>
  <si>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</si>
  <si>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</si>
  <si>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</si>
  <si>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</si>
  <si>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</si>
  <si>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</si>
  <si>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</si>
  <si>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</si>
  <si>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</si>
  <si>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</si>
  <si>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</si>
  <si>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</si>
  <si>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</si>
  <si>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</si>
  <si>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</si>
  <si>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</si>
  <si>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</si>
  <si>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</si>
  <si>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</si>
  <si>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</si>
  <si>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</si>
  <si>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</si>
  <si>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</si>
  <si>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</si>
  <si>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</si>
  <si>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</si>
  <si>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</si>
  <si>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</si>
  <si>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</si>
  <si>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</si>
  <si>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</si>
  <si>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</si>
  <si>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</si>
  <si>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</si>
  <si>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</si>
  <si>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</si>
  <si>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</si>
  <si>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</si>
  <si>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</si>
  <si>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</si>
  <si>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</si>
  <si>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</si>
  <si>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</si>
  <si>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</si>
  <si>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</si>
  <si>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</si>
  <si>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</si>
  <si>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</si>
  <si>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</si>
  <si>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</si>
  <si>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</si>
  <si>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</si>
  <si>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</si>
  <si>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</si>
  <si>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</si>
  <si>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</si>
  <si>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</si>
  <si>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</si>
  <si>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</si>
  <si>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</si>
  <si>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</si>
  <si>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</si>
  <si>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</si>
  <si>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</si>
  <si>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</si>
  <si>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</si>
  <si>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</si>
  <si>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</si>
  <si>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</si>
  <si>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</si>
  <si>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</si>
  <si>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</si>
  <si>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</si>
  <si>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</si>
  <si>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</si>
  <si>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</si>
  <si>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</si>
  <si>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</si>
  <si>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</si>
  <si>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</si>
  <si>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</si>
  <si>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</si>
  <si>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</si>
  <si>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</si>
  <si>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</si>
  <si>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</si>
  <si>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</si>
  <si>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</si>
  <si>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</si>
  <si>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</si>
  <si>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</si>
  <si>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</si>
  <si>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</si>
  <si>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</si>
  <si>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</si>
  <si>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</si>
  <si>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</si>
  <si>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</si>
  <si>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</si>
  <si>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</si>
  <si>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</si>
  <si>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</si>
  <si>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</si>
  <si>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</si>
  <si>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</si>
  <si>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</si>
  <si>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</si>
  <si>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</si>
  <si>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</si>
  <si>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</si>
  <si>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</si>
  <si>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</si>
  <si>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</si>
  <si>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</si>
  <si>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</si>
  <si>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</si>
  <si>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</si>
  <si>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</si>
  <si>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</si>
  <si>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</si>
  <si>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</si>
  <si>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</si>
  <si>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</si>
  <si>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</si>
  <si>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</si>
  <si>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</si>
  <si>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</si>
  <si>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</si>
  <si>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</si>
  <si>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</si>
  <si>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</si>
  <si>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</si>
  <si>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</si>
  <si>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</si>
  <si>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</si>
  <si>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</si>
  <si>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</si>
  <si>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</si>
  <si>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</si>
  <si>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</si>
  <si>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</si>
  <si>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</si>
  <si>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</si>
  <si>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</si>
  <si>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</si>
  <si>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</si>
  <si>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</si>
  <si>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</si>
  <si>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</si>
  <si>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</si>
  <si>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</si>
  <si>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</si>
  <si>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</si>
  <si>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</si>
  <si>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</si>
  <si>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</si>
  <si>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</si>
  <si>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</si>
  <si>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</si>
  <si>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</si>
  <si>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</si>
  <si>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</si>
  <si>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</si>
  <si>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</si>
  <si>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</si>
  <si>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</si>
  <si>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</si>
  <si>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</si>
  <si>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</si>
  <si>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</si>
  <si>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</si>
  <si>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</si>
  <si>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</si>
  <si>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</si>
  <si>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</si>
  <si>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</si>
  <si>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</si>
  <si>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</si>
  <si>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</si>
  <si>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</si>
  <si>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</si>
  <si>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</si>
  <si>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</si>
  <si>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</si>
  <si>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</si>
  <si>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</si>
  <si>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</si>
  <si>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</si>
  <si>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</si>
  <si>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</si>
  <si>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</si>
  <si>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</si>
  <si>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</si>
  <si>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</si>
  <si>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</si>
  <si>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</si>
  <si>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</si>
  <si>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</si>
  <si>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</si>
  <si>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</si>
  <si>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</si>
  <si>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</si>
  <si>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</si>
  <si>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</si>
  <si>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</si>
  <si>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</si>
  <si>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</si>
  <si>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</si>
  <si>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</si>
  <si>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</si>
  <si>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</si>
  <si>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</si>
  <si>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</si>
  <si>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</si>
  <si>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</si>
  <si>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</si>
  <si>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</si>
  <si>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</si>
  <si>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</si>
  <si>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</si>
  <si>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</si>
  <si>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</si>
  <si>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</si>
  <si>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</si>
  <si>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</si>
  <si>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</si>
  <si>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</si>
  <si>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</si>
  <si>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</si>
  <si>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</si>
  <si>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</si>
  <si>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</si>
  <si>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</si>
  <si>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</si>
  <si>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</si>
  <si>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</si>
  <si>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</si>
  <si>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</si>
  <si>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</si>
  <si>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</si>
  <si>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</si>
  <si>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</si>
  <si>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</si>
  <si>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</si>
  <si>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</si>
  <si>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</si>
  <si>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</si>
  <si>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</si>
  <si>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</si>
  <si>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</si>
  <si>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</si>
  <si>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</si>
  <si>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</si>
  <si>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</si>
  <si>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</si>
  <si>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</si>
  <si>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</si>
  <si>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</si>
  <si>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</si>
  <si>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</si>
  <si>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</si>
  <si>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</si>
  <si>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</si>
  <si>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</si>
  <si>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</si>
  <si>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</si>
  <si>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</si>
  <si>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</si>
  <si>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</si>
  <si>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</si>
  <si>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</si>
  <si>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</si>
  <si>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</si>
  <si>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</si>
  <si>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</si>
  <si>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</si>
  <si>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</si>
  <si>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</si>
  <si>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</si>
  <si>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</si>
  <si>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</si>
  <si>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</si>
  <si>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</si>
  <si>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</si>
  <si>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</si>
  <si>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</si>
  <si>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</si>
  <si>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</si>
  <si>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</si>
  <si>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</si>
  <si>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</si>
  <si>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</si>
  <si>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</si>
  <si>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</si>
  <si>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</si>
  <si>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</si>
  <si>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</si>
  <si>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</si>
  <si>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</si>
  <si>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</si>
  <si>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</si>
  <si>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</si>
  <si>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</si>
  <si>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</si>
  <si>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</si>
  <si>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</si>
  <si>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</si>
  <si>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</si>
  <si>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</si>
  <si>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</si>
  <si>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</si>
  <si>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</si>
  <si>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</si>
  <si>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</si>
  <si>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</si>
  <si>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</si>
  <si>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</si>
  <si>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</si>
  <si>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</si>
  <si>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</si>
  <si>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</si>
  <si>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</si>
  <si>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</si>
  <si>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</si>
  <si>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</si>
  <si>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</si>
  <si>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</si>
  <si>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</si>
  <si>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</si>
  <si>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</si>
  <si>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</si>
  <si>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</si>
  <si>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</si>
  <si>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</si>
  <si>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</si>
  <si>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</si>
  <si>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</si>
  <si>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</si>
  <si>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</si>
  <si>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</si>
  <si>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</si>
  <si>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</si>
  <si>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</si>
  <si>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</si>
  <si>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</si>
  <si>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</si>
  <si>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</si>
  <si>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</si>
  <si>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</si>
  <si>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</si>
  <si>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</si>
  <si>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</si>
  <si>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</si>
  <si>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</si>
  <si>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</si>
  <si>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</si>
  <si>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</si>
  <si>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</si>
  <si>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</si>
  <si>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</si>
  <si>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</si>
  <si>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</si>
  <si>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</si>
  <si>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</si>
  <si>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</si>
  <si>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</si>
  <si>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</si>
  <si>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</si>
  <si>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</si>
  <si>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</si>
  <si>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</si>
  <si>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</si>
  <si>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</si>
  <si>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</si>
  <si>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</si>
  <si>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</si>
  <si>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</si>
  <si>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</si>
  <si>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</si>
  <si>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</si>
  <si>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</si>
  <si>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</si>
  <si>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</si>
  <si>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</si>
  <si>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</si>
  <si>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</si>
  <si>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</si>
  <si>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</si>
  <si>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</si>
  <si>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</si>
  <si>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</si>
  <si>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</si>
  <si>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</si>
  <si>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</si>
  <si>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</si>
  <si>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</si>
  <si>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</si>
  <si>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</si>
  <si>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</si>
  <si>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</si>
  <si>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</si>
  <si>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</si>
  <si>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</si>
  <si>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</si>
  <si>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</si>
  <si>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</si>
  <si>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</si>
  <si>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</si>
  <si>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</si>
  <si>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</si>
  <si>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</si>
  <si>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</si>
  <si>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</si>
  <si>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</si>
  <si>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</si>
  <si>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</si>
  <si>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</si>
  <si>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</si>
  <si>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</si>
  <si>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</si>
  <si>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</si>
  <si>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</si>
  <si>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</si>
  <si>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</si>
  <si>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</si>
  <si>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</si>
  <si>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</si>
  <si>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</si>
  <si>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</si>
  <si>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</si>
  <si>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</si>
  <si>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</si>
  <si>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</si>
  <si>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</si>
  <si>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</si>
  <si>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</si>
  <si>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</si>
  <si>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</si>
  <si>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</si>
  <si>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</si>
  <si>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</si>
  <si>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</si>
  <si>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</si>
  <si>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</si>
  <si>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</si>
  <si>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</si>
  <si>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</si>
  <si>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</si>
  <si>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</si>
  <si>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</si>
  <si>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</si>
  <si>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</si>
  <si>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</si>
  <si>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</si>
  <si>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</si>
  <si>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</si>
  <si>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</si>
  <si>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</si>
  <si>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</si>
  <si>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</si>
  <si>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</si>
  <si>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</si>
  <si>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</si>
  <si>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</si>
  <si>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</si>
  <si>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</si>
  <si>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</si>
  <si>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</si>
  <si>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</si>
  <si>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</si>
  <si>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</si>
  <si>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</si>
  <si>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</si>
  <si>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</si>
  <si>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</si>
  <si>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</si>
  <si>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</si>
  <si>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</si>
  <si>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</si>
  <si>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</si>
  <si>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</si>
  <si>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</si>
  <si>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</si>
  <si>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</si>
  <si>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</si>
  <si>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</si>
  <si>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</si>
  <si>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</si>
  <si>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</si>
  <si>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</si>
  <si>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</si>
  <si>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</si>
  <si>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</si>
  <si>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</si>
  <si>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</si>
  <si>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</si>
  <si>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</si>
  <si>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</si>
  <si>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</si>
  <si>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</si>
  <si>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</si>
  <si>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</si>
  <si>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</si>
  <si>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</si>
  <si>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</si>
  <si>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</si>
  <si>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</si>
  <si>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</si>
  <si>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</si>
  <si>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</si>
  <si>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</si>
  <si>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</si>
  <si>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</si>
  <si>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</si>
  <si>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</si>
  <si>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</si>
  <si>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</si>
  <si>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</si>
  <si>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</si>
  <si>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</si>
  <si>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</si>
  <si>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</si>
  <si>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</si>
  <si>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</si>
  <si>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</si>
  <si>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</si>
  <si>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</si>
  <si>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</si>
  <si>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</si>
  <si>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</si>
  <si>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</si>
  <si>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</si>
  <si>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</si>
  <si>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</si>
  <si>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</si>
  <si>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</si>
  <si>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</si>
  <si>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</si>
  <si>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</si>
  <si>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</si>
  <si>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</si>
  <si>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</si>
  <si>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</si>
  <si>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</si>
  <si>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</si>
  <si>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</si>
  <si>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</si>
  <si>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</si>
  <si>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</si>
  <si>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</si>
  <si>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</si>
  <si>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</si>
  <si>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</si>
  <si>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</si>
  <si>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</si>
  <si>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</si>
  <si>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</si>
  <si>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</si>
  <si>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</si>
  <si>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</si>
  <si>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</si>
  <si>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</si>
  <si>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</si>
  <si>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</si>
  <si>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</si>
  <si>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</si>
  <si>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</si>
  <si>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</si>
  <si>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</si>
  <si>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</si>
  <si>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</si>
  <si>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</si>
  <si>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</si>
  <si>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</si>
  <si>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</si>
  <si>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</si>
  <si>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</si>
  <si>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</si>
  <si>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</si>
  <si>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</si>
  <si>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</si>
  <si>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</si>
  <si>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</si>
  <si>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</si>
  <si>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</si>
  <si>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</si>
  <si>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</si>
  <si>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</si>
  <si>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</si>
  <si>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</si>
  <si>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</si>
  <si>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</si>
  <si>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</si>
  <si>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</si>
  <si>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</si>
  <si>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</si>
  <si>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</si>
  <si>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</si>
  <si>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</si>
  <si>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</si>
  <si>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</si>
  <si>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</si>
  <si>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</si>
  <si>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</si>
  <si>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</si>
  <si>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</si>
  <si>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</si>
  <si>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</si>
  <si>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</si>
  <si>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</si>
  <si>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</si>
  <si>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</si>
  <si>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</si>
  <si>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</si>
  <si>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</si>
  <si>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</si>
  <si>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</si>
  <si>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</si>
  <si>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</si>
  <si>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</si>
  <si>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</si>
  <si>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</si>
  <si>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</si>
  <si>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</si>
  <si>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</si>
  <si>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</si>
  <si>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</si>
  <si>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</si>
  <si>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</si>
  <si>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</si>
  <si>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</si>
  <si>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</si>
  <si>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</si>
  <si>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</si>
  <si>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</si>
  <si>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</si>
  <si>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</si>
  <si>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</si>
  <si>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</si>
  <si>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</si>
  <si>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</si>
  <si>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</si>
  <si>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</si>
  <si>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</si>
  <si>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</si>
  <si>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</si>
  <si>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</si>
  <si>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</si>
  <si>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</si>
  <si>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</si>
  <si>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</si>
  <si>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</si>
  <si>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</si>
  <si>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</si>
  <si>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</si>
  <si>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</si>
  <si>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</si>
  <si>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</si>
  <si>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</si>
  <si>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</si>
  <si>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</si>
  <si>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</si>
  <si>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</si>
  <si>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</si>
  <si>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</si>
  <si>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</si>
  <si>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</si>
  <si>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</si>
  <si>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</si>
  <si>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</si>
  <si>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</si>
  <si>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</si>
  <si>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</si>
  <si>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</si>
  <si>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</si>
  <si>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</si>
  <si>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</si>
  <si>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</si>
  <si>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</si>
  <si>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</si>
  <si>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</si>
  <si>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</si>
  <si>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</si>
  <si>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</si>
  <si>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</si>
  <si>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</si>
  <si>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</si>
  <si>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</si>
  <si>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</si>
  <si>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</si>
  <si>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</si>
  <si>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</si>
  <si>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</si>
  <si>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</si>
  <si>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</si>
  <si>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</si>
  <si>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</si>
  <si>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</si>
  <si>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</si>
  <si>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</si>
  <si>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</si>
  <si>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</si>
  <si>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</si>
  <si>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</si>
  <si>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</si>
  <si>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</si>
  <si>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</si>
  <si>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</si>
  <si>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</si>
  <si>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</si>
  <si>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</si>
  <si>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</si>
  <si>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</si>
  <si>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</si>
  <si>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</si>
  <si>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</si>
  <si>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</si>
  <si>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</si>
  <si>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</si>
  <si>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</si>
  <si>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</si>
  <si>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</si>
  <si>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</si>
  <si>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</si>
  <si>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</si>
  <si>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</si>
  <si>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</si>
  <si>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</si>
  <si>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</si>
  <si>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</si>
  <si>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</si>
  <si>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</si>
  <si>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</si>
  <si>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</si>
  <si>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</si>
  <si>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</si>
  <si>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</si>
  <si>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</si>
  <si>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</si>
  <si>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</si>
  <si>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</si>
  <si>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</si>
  <si>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</si>
  <si>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</si>
  <si>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</si>
  <si>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</si>
  <si>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</si>
  <si>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</si>
  <si>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</si>
  <si>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</si>
  <si>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</si>
  <si>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</si>
  <si>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</si>
  <si>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</si>
  <si>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</si>
  <si>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</si>
  <si>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</si>
  <si>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</si>
  <si>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</si>
  <si>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</si>
  <si>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</si>
  <si>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</si>
  <si>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</si>
  <si>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</si>
  <si>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</si>
  <si>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</si>
  <si>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</si>
  <si>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</si>
  <si>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</si>
  <si>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</si>
  <si>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</si>
  <si>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</si>
  <si>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</si>
  <si>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</si>
  <si>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</si>
  <si>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</si>
  <si>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</si>
  <si>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</si>
  <si>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</si>
  <si>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</si>
  <si>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</si>
  <si>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</si>
  <si>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</si>
  <si>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</si>
  <si>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</si>
  <si>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</si>
  <si>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</si>
  <si>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</si>
  <si>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</si>
  <si>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</si>
  <si>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</si>
  <si>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</si>
  <si>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</si>
  <si>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</si>
  <si>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</si>
  <si>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</si>
  <si>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</si>
  <si>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</si>
  <si>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</si>
  <si>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</si>
  <si>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</si>
  <si>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</si>
  <si>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</si>
  <si>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</si>
  <si>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</si>
  <si>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</si>
  <si>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</si>
  <si>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</si>
  <si>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</si>
  <si>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</si>
  <si>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</si>
  <si>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</si>
  <si>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</si>
  <si>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</si>
  <si>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</si>
  <si>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</si>
  <si>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</si>
  <si>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</si>
  <si>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</si>
  <si>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</si>
  <si>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</si>
  <si>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</si>
  <si>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</si>
  <si>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</si>
  <si>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</si>
  <si>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</si>
  <si>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</si>
  <si>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</si>
  <si>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</si>
  <si>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</si>
  <si>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</si>
  <si>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</si>
  <si>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</si>
  <si>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</si>
  <si>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</si>
  <si>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</si>
  <si>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</si>
  <si>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</si>
  <si>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</si>
  <si>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</si>
  <si>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</si>
  <si>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</si>
  <si>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</si>
  <si>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</si>
  <si>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</si>
  <si>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</si>
  <si>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</si>
  <si>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</si>
  <si>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</si>
  <si>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</si>
  <si>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</si>
  <si>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</si>
  <si>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</si>
  <si>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</si>
  <si>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</si>
  <si>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</si>
  <si>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</si>
  <si>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</si>
  <si>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</si>
  <si>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</si>
  <si>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</si>
  <si>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</si>
  <si>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</si>
  <si>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</si>
  <si>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</si>
  <si>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</si>
  <si>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</si>
  <si>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</si>
  <si>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</si>
  <si>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</si>
  <si>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</si>
  <si>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</si>
  <si>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</si>
  <si>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</si>
  <si>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</si>
  <si>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</si>
  <si>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</si>
  <si>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</si>
  <si>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</si>
  <si>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</si>
  <si>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</si>
  <si>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</si>
  <si>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</si>
  <si>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</si>
  <si>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</si>
  <si>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</si>
  <si>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</si>
  <si>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</si>
  <si>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</si>
  <si>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</si>
  <si>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</si>
  <si>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</si>
  <si>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</si>
  <si>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</si>
  <si>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</si>
  <si>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</si>
  <si>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</si>
  <si>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</si>
  <si>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</si>
  <si>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</si>
  <si>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</si>
  <si>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</si>
  <si>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</si>
  <si>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</si>
  <si>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</si>
  <si>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</si>
  <si>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</si>
  <si>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</si>
  <si>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</si>
  <si>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</si>
  <si>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</si>
  <si>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</si>
  <si>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</si>
  <si>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</si>
  <si>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</si>
  <si>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</si>
  <si>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</si>
  <si>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</si>
  <si>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</si>
  <si>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</si>
  <si>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</si>
  <si>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</si>
  <si>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</si>
  <si>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</si>
  <si>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</si>
  <si>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</si>
  <si>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</si>
  <si>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</si>
  <si>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</si>
  <si>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</si>
  <si>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</si>
  <si>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</si>
  <si>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</si>
  <si>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</si>
  <si>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</si>
  <si>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</si>
  <si>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</si>
  <si>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</si>
  <si>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</si>
  <si>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</si>
  <si>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</si>
  <si>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</si>
  <si>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</si>
  <si>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</si>
  <si>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</si>
  <si>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</si>
  <si>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</si>
  <si>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</si>
  <si>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</si>
  <si>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</si>
  <si>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</si>
  <si>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</si>
  <si>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</si>
  <si>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</si>
  <si>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</si>
  <si>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</si>
  <si>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</si>
  <si>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</si>
  <si>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</si>
  <si>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</si>
  <si>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</si>
  <si>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</si>
  <si>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</si>
  <si>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</si>
  <si>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</si>
  <si>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</si>
  <si>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</si>
  <si>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</si>
  <si>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</si>
  <si>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</si>
  <si>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</si>
  <si>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</si>
  <si>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</si>
  <si>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</si>
  <si>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</si>
  <si>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</si>
  <si>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</si>
  <si>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</si>
  <si>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</si>
  <si>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</si>
  <si>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</si>
  <si>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</si>
  <si>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</si>
  <si>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</si>
  <si>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</si>
  <si>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</si>
  <si>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</si>
  <si>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</si>
  <si>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</si>
  <si>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</si>
  <si>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</si>
  <si>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</si>
  <si>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</si>
  <si>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</si>
  <si>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</si>
  <si>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</si>
  <si>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</si>
  <si>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</si>
  <si>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</si>
  <si>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</si>
  <si>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</si>
  <si>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</si>
  <si>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</si>
  <si>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</si>
  <si>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</si>
  <si>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</si>
  <si>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</si>
  <si>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</si>
  <si>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</si>
  <si>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</si>
  <si>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</si>
  <si>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</si>
  <si>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</si>
  <si>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</si>
  <si>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</si>
  <si>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</si>
  <si>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</si>
  <si>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</si>
  <si>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</si>
  <si>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</si>
  <si>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</si>
  <si>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</si>
  <si>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</si>
  <si>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</si>
  <si>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</si>
  <si>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</si>
  <si>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</si>
  <si>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</si>
  <si>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</si>
  <si>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</si>
  <si>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</si>
  <si>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</si>
  <si>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</si>
  <si>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</si>
  <si>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</si>
  <si>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</si>
  <si>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</si>
  <si>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</si>
  <si>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</si>
  <si>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</si>
  <si>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</si>
  <si>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</si>
  <si>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</si>
  <si>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</si>
  <si>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</si>
  <si>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</si>
  <si>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</si>
  <si>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</si>
  <si>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</si>
  <si>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</si>
  <si>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</si>
  <si>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</si>
  <si>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</si>
  <si>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</si>
  <si>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</si>
  <si>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</si>
  <si>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</si>
  <si>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</si>
  <si>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</si>
  <si>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</si>
  <si>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</si>
  <si>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</si>
  <si>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</si>
  <si>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</si>
  <si>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</si>
  <si>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</si>
  <si>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</si>
  <si>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</si>
  <si>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</si>
  <si>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</si>
  <si>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</si>
  <si>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</si>
  <si>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</si>
  <si>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</si>
  <si>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</si>
  <si>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</si>
  <si>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</si>
  <si>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</si>
  <si>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</si>
  <si>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</si>
  <si>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</si>
  <si>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</si>
  <si>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</si>
  <si>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</si>
  <si>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</si>
  <si>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</si>
  <si>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</si>
  <si>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</si>
  <si>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</si>
  <si>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</si>
  <si>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</si>
  <si>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</si>
  <si>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</si>
  <si>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</si>
  <si>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</si>
  <si>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</si>
  <si>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</si>
  <si>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</si>
  <si>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</si>
  <si>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</si>
  <si>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</si>
  <si>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</si>
  <si>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</si>
  <si>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</si>
  <si>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</si>
  <si>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</si>
  <si>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</si>
  <si>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</si>
  <si>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</si>
  <si>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</si>
  <si>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</si>
  <si>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</si>
  <si>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</si>
  <si>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</si>
  <si>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</si>
  <si>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</si>
  <si>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</si>
  <si>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</si>
  <si>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</si>
  <si>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</si>
  <si>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</si>
  <si>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</si>
  <si>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</si>
  <si>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</si>
  <si>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</si>
  <si>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</si>
  <si>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</si>
  <si>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</si>
  <si>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</si>
  <si>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</si>
  <si>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</si>
  <si>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</si>
  <si>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</si>
  <si>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</si>
  <si>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</si>
  <si>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</si>
  <si>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</si>
  <si>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</si>
  <si>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</si>
  <si>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</si>
  <si>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</si>
  <si>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</si>
  <si>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</si>
  <si>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</si>
  <si>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</si>
  <si>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</si>
  <si>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</si>
  <si>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</si>
  <si>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</si>
  <si>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</si>
  <si>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</si>
  <si>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</si>
  <si>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</si>
  <si>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</si>
  <si>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</si>
  <si>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</si>
  <si>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</si>
  <si>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</si>
  <si>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</si>
  <si>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</si>
  <si>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</si>
  <si>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</si>
  <si>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</si>
  <si>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</si>
  <si>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</si>
  <si>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</si>
  <si>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</si>
  <si>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</si>
  <si>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</si>
  <si>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</si>
  <si>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</si>
  <si>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</si>
  <si>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</si>
  <si>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</si>
  <si>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</si>
  <si>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</si>
  <si>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</si>
  <si>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</si>
  <si>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</si>
  <si>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</si>
  <si>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</si>
  <si>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</si>
  <si>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</si>
  <si>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</si>
  <si>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</si>
  <si>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</si>
  <si>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</si>
  <si>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</si>
  <si>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</si>
  <si>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</si>
  <si>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</si>
  <si>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</si>
  <si>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</si>
  <si>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</si>
  <si>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</si>
  <si>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</si>
  <si>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</si>
  <si>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</si>
  <si>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</si>
  <si>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</si>
  <si>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</si>
  <si>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</si>
  <si>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</si>
  <si>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</si>
  <si>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</si>
  <si>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</si>
  <si>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</si>
  <si>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</si>
  <si>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</si>
  <si>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</si>
  <si>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</si>
  <si>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</si>
  <si>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</si>
  <si>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</si>
  <si>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</si>
  <si>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</si>
  <si>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</si>
  <si>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</si>
  <si>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</si>
  <si>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</si>
  <si>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</si>
  <si>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</si>
  <si>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</si>
  <si>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</si>
  <si>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</si>
  <si>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</si>
  <si>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</si>
  <si>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</si>
  <si>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</si>
  <si>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</si>
  <si>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</si>
  <si>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</si>
  <si>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</si>
  <si>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</si>
  <si>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</si>
  <si>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</si>
  <si>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</si>
  <si>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</si>
  <si>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</si>
  <si>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</si>
  <si>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</si>
  <si>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</si>
  <si>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</si>
  <si>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</si>
  <si>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</si>
  <si>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</si>
  <si>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</si>
  <si>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</si>
  <si>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</si>
  <si>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</si>
  <si>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</si>
  <si>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</si>
  <si>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</si>
  <si>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</si>
  <si>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</si>
  <si>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</si>
  <si>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</si>
  <si>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</si>
  <si>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</si>
  <si>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</si>
  <si>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</si>
  <si>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</si>
  <si>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</si>
  <si>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</si>
  <si>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</si>
  <si>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</si>
  <si>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</si>
  <si>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</si>
  <si>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</si>
  <si>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</si>
  <si>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</si>
  <si>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</si>
  <si>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</si>
  <si>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</si>
  <si>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</si>
  <si>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</si>
  <si>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</si>
  <si>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</si>
  <si>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</si>
  <si>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</si>
  <si>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</si>
  <si>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</si>
  <si>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</si>
  <si>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</si>
  <si>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</si>
  <si>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</si>
  <si>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</si>
  <si>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</si>
  <si>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</si>
  <si>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</si>
  <si>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</si>
  <si>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</si>
  <si>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</si>
  <si>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</si>
  <si>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</si>
  <si>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</si>
  <si>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</si>
  <si>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</si>
  <si>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</si>
  <si>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</si>
  <si>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</si>
  <si>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</si>
  <si>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</si>
  <si>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</si>
  <si>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</si>
  <si>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</si>
  <si>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</si>
  <si>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</si>
  <si>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</si>
  <si>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</si>
  <si>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</si>
  <si>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</si>
  <si>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</si>
  <si>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</si>
  <si>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</si>
  <si>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</si>
  <si>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</si>
  <si>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</si>
  <si>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</si>
  <si>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</si>
  <si>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</si>
  <si>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</si>
  <si>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</si>
  <si>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</si>
  <si>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</si>
  <si>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</si>
  <si>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</si>
  <si>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</si>
  <si>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</si>
  <si>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</si>
  <si>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</si>
  <si>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</si>
  <si>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</si>
  <si>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</si>
  <si>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</si>
  <si>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</si>
  <si>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</si>
  <si>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</si>
  <si>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</si>
  <si>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</si>
  <si>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</si>
  <si>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</si>
  <si>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</si>
  <si>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</si>
  <si>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</si>
  <si>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</si>
  <si>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</si>
  <si>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</si>
  <si>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</si>
  <si>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</si>
  <si>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</si>
  <si>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</si>
  <si>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</si>
  <si>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</si>
  <si>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</si>
  <si>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</si>
  <si>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</si>
  <si>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</si>
  <si>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</si>
  <si>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</si>
  <si>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</si>
  <si>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</si>
  <si>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</si>
  <si>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</si>
  <si>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</si>
  <si>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</si>
  <si>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</si>
  <si>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</si>
  <si>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</si>
  <si>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</si>
  <si>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</si>
  <si>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</si>
  <si>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</si>
  <si>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</si>
  <si>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</si>
  <si>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</si>
  <si>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</si>
  <si>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</si>
  <si>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</si>
  <si>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</si>
  <si>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</si>
  <si>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</si>
  <si>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</si>
  <si>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</si>
  <si>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</si>
  <si>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</si>
  <si>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</si>
  <si>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</si>
  <si>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</si>
  <si>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</si>
  <si>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</si>
  <si>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</si>
  <si>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</si>
  <si>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</si>
  <si>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</si>
  <si>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</si>
  <si>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</si>
  <si>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</si>
  <si>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</si>
  <si>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</si>
  <si>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</si>
  <si>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</si>
  <si>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</si>
  <si>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</si>
  <si>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</si>
  <si>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</si>
  <si>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</si>
  <si>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</si>
  <si>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</si>
  <si>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</si>
  <si>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</si>
  <si>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</si>
  <si>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</si>
  <si>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</si>
  <si>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</si>
  <si>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</si>
  <si>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</si>
  <si>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</si>
  <si>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</si>
  <si>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</si>
  <si>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</si>
  <si>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</si>
  <si>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</si>
  <si>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</si>
  <si>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</si>
  <si>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</si>
  <si>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</si>
  <si>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</si>
  <si>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</si>
  <si>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</si>
  <si>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</si>
  <si>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</si>
  <si>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</si>
  <si>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</si>
  <si>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</si>
  <si>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</si>
  <si>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</si>
  <si>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</si>
  <si>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</si>
  <si>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</si>
  <si>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</si>
  <si>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</si>
  <si>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</si>
  <si>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</si>
  <si>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</si>
  <si>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</si>
  <si>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</si>
  <si>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</si>
  <si>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</si>
  <si>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</si>
  <si>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</si>
  <si>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</si>
  <si>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</si>
  <si>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</si>
  <si>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</si>
  <si>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</si>
  <si>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</si>
  <si>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</si>
  <si>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</si>
  <si>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</si>
  <si>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</si>
  <si>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</si>
  <si>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</si>
  <si>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</si>
  <si>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</si>
  <si>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</si>
  <si>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</si>
  <si>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</si>
  <si>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</si>
  <si>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</si>
  <si>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</si>
  <si>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</si>
  <si>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</si>
  <si>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</si>
  <si>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</si>
  <si>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</si>
  <si>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</si>
  <si>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</si>
  <si>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</si>
  <si>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</si>
  <si>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</si>
  <si>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</si>
  <si>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</si>
  <si>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</si>
  <si>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</si>
  <si>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</si>
  <si>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</si>
  <si>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</si>
  <si>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</si>
  <si>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</si>
  <si>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</si>
  <si>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</si>
  <si>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</si>
  <si>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</si>
  <si>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</si>
  <si>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</si>
  <si>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</si>
  <si>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</si>
  <si>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</si>
  <si>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</si>
  <si>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</si>
  <si>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</si>
  <si>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</si>
  <si>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</si>
  <si>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</si>
  <si>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</si>
  <si>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</si>
  <si>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</si>
  <si>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</si>
  <si>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</si>
  <si>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</si>
  <si>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</si>
  <si>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</si>
  <si>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</si>
  <si>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</si>
  <si>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</si>
  <si>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</si>
  <si>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</si>
  <si>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</si>
  <si>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</si>
  <si>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</si>
  <si>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</si>
  <si>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</si>
  <si>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</si>
  <si>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</si>
  <si>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</si>
  <si>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</si>
  <si>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</si>
  <si>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</si>
  <si>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</si>
  <si>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</si>
  <si>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</si>
  <si>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</si>
  <si>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</si>
  <si>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</si>
  <si>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</si>
  <si>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</si>
  <si>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</si>
  <si>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</si>
  <si>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</si>
  <si>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</si>
  <si>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</si>
  <si>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</si>
  <si>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</si>
  <si>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</si>
  <si>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</si>
  <si>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</si>
  <si>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</si>
  <si>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</si>
  <si>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</si>
  <si>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</si>
  <si>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</si>
  <si>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</si>
  <si>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</si>
  <si>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</si>
  <si>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</si>
  <si>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</si>
  <si>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</si>
  <si>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</si>
  <si>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</si>
  <si>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</si>
  <si>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</si>
  <si>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</si>
  <si>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</si>
  <si>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</si>
  <si>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</si>
  <si>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</si>
  <si>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</si>
  <si>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</si>
  <si>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</si>
  <si>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</si>
  <si>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</si>
  <si>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</si>
  <si>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</si>
  <si>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</si>
  <si>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</si>
  <si>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</si>
  <si>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</si>
  <si>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</si>
  <si>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</si>
  <si>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</si>
  <si>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</si>
  <si>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</si>
  <si>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</si>
  <si>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</si>
  <si>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</si>
  <si>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</si>
  <si>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</si>
  <si>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</si>
  <si>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</si>
  <si>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</si>
  <si>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</si>
  <si>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</si>
  <si>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</si>
  <si>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</si>
  <si>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</si>
  <si>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</si>
  <si>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</si>
  <si>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</si>
  <si>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</si>
  <si>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</si>
  <si>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</si>
  <si>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</si>
  <si>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</si>
  <si>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</si>
  <si>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</si>
  <si>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</si>
  <si>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</si>
  <si>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</si>
  <si>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</si>
  <si>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</si>
  <si>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</si>
  <si>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</si>
  <si>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</si>
  <si>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</si>
  <si>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</si>
  <si>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</si>
  <si>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</si>
  <si>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</si>
  <si>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</si>
  <si>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</si>
  <si>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</si>
  <si>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</si>
  <si>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</si>
  <si>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</si>
  <si>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</si>
  <si>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</si>
  <si>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</si>
  <si>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</si>
  <si>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</si>
  <si>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</si>
  <si>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</si>
  <si>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</si>
  <si>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</si>
  <si>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</si>
  <si>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</si>
  <si>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</si>
  <si>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</si>
  <si>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</si>
  <si>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</si>
  <si>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</si>
  <si>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</si>
  <si>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</si>
  <si>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</si>
  <si>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</si>
  <si>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</si>
  <si>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</si>
  <si>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</si>
  <si>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</si>
  <si>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</si>
  <si>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</si>
  <si>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</si>
  <si>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</si>
  <si>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</si>
  <si>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</si>
  <si>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</si>
  <si>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</si>
  <si>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</si>
  <si>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</si>
  <si>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</si>
  <si>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</si>
  <si>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</si>
  <si>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</si>
  <si>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</si>
  <si>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</si>
  <si>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</si>
  <si>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</si>
  <si>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</si>
  <si>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</si>
  <si>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</si>
  <si>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</si>
  <si>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</si>
  <si>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</si>
  <si>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</si>
  <si>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</si>
  <si>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</si>
  <si>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</si>
  <si>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</si>
  <si>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</si>
  <si>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</si>
  <si>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</si>
  <si>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</si>
  <si>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</si>
  <si>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</si>
  <si>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</si>
  <si>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</si>
  <si>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</si>
  <si>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</si>
  <si>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</si>
  <si>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</si>
  <si>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</si>
  <si>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</si>
  <si>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</si>
  <si>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</si>
  <si>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</si>
  <si>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</si>
  <si>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</si>
  <si>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</si>
  <si>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</si>
  <si>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</si>
  <si>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</si>
  <si>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</si>
  <si>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</si>
  <si>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</si>
  <si>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</si>
  <si>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</si>
  <si>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</si>
  <si>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</si>
  <si>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</si>
  <si>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</si>
  <si>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</si>
  <si>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</si>
  <si>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</si>
  <si>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</si>
  <si>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</si>
  <si>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</si>
  <si>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</si>
  <si>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</si>
  <si>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</si>
  <si>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</si>
  <si>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</si>
  <si>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</si>
  <si>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</si>
  <si>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</si>
  <si>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</si>
  <si>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</si>
  <si>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</si>
  <si>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</si>
  <si>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</si>
  <si>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</si>
  <si>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</si>
  <si>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</si>
  <si>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</si>
  <si>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</si>
  <si>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</si>
  <si>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</si>
  <si>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</si>
  <si>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</si>
  <si>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</si>
  <si>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</si>
  <si>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</si>
  <si>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</si>
  <si>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</si>
  <si>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</si>
  <si>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</si>
  <si>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</si>
  <si>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</si>
  <si>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</si>
  <si>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</si>
  <si>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</si>
  <si>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</si>
  <si>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</si>
  <si>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</si>
  <si>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</si>
  <si>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</si>
  <si>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</si>
  <si>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</si>
  <si>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</si>
  <si>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</si>
  <si>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</si>
  <si>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</si>
  <si>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</si>
  <si>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</si>
  <si>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</si>
  <si>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</si>
  <si>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</si>
  <si>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</si>
  <si>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</si>
  <si>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</si>
  <si>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</si>
  <si>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</si>
  <si>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</si>
  <si>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</si>
  <si>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</si>
  <si>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</si>
  <si>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</si>
  <si>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</si>
  <si>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</si>
  <si>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</si>
  <si>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</si>
  <si>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</si>
  <si>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</si>
  <si>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</si>
  <si>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</si>
  <si>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</si>
  <si>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</si>
  <si>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</si>
  <si>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</si>
  <si>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</si>
  <si>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</si>
  <si>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</si>
  <si>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</si>
  <si>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</si>
  <si>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</si>
  <si>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</si>
  <si>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</si>
  <si>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</si>
  <si>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</si>
  <si>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</si>
  <si>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</si>
  <si>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</si>
  <si>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</si>
  <si>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</si>
  <si>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</si>
  <si>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</si>
  <si>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</si>
  <si>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</si>
  <si>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</si>
  <si>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</si>
  <si>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</si>
  <si>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</si>
  <si>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</si>
  <si>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</si>
  <si>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</si>
  <si>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</si>
  <si>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</si>
  <si>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</si>
  <si>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</si>
  <si>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</si>
  <si>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</si>
  <si>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</si>
  <si>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</si>
  <si>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</si>
  <si>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</si>
  <si>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</si>
  <si>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</si>
  <si>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</si>
  <si>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</si>
  <si>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</si>
  <si>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</si>
  <si>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</si>
  <si>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</si>
  <si>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</si>
  <si>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</si>
  <si>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</si>
  <si>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</si>
  <si>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</si>
  <si>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</si>
  <si>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</si>
  <si>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</si>
  <si>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</si>
  <si>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</si>
  <si>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</si>
  <si>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</si>
  <si>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</si>
  <si>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</si>
  <si>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</si>
  <si>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</si>
  <si>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</si>
  <si>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</si>
  <si>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</si>
  <si>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</si>
  <si>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</si>
  <si>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</si>
  <si>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</si>
  <si>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</si>
  <si>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</si>
  <si>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</si>
  <si>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</si>
  <si>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</si>
  <si>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</si>
  <si>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</si>
  <si>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</si>
  <si>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</si>
  <si>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</si>
  <si>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</si>
  <si>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</si>
  <si>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</si>
  <si>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</si>
  <si>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</si>
  <si>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</si>
  <si>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</si>
  <si>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</si>
  <si>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</si>
  <si>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</si>
  <si>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</si>
  <si>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</si>
  <si>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</si>
  <si>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</si>
  <si>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</si>
  <si>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</si>
  <si>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</si>
  <si>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</si>
  <si>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</si>
  <si>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</si>
  <si>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</si>
  <si>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</si>
  <si>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</si>
  <si>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</si>
  <si>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</si>
  <si>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</si>
  <si>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</si>
  <si>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</si>
  <si>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</si>
  <si>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</si>
  <si>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</si>
  <si>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</si>
  <si>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</si>
  <si>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</si>
  <si>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</si>
  <si>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</si>
  <si>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</si>
  <si>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</si>
  <si>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</si>
  <si>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</si>
  <si>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</si>
  <si>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</si>
  <si>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</si>
  <si>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</si>
  <si>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</si>
  <si>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</si>
  <si>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</si>
  <si>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</si>
  <si>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</si>
  <si>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</si>
  <si>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</si>
  <si>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</si>
  <si>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</si>
  <si>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</si>
  <si>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</si>
  <si>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</si>
  <si>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</si>
  <si>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</si>
  <si>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</si>
  <si>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</si>
  <si>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</si>
  <si>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</si>
  <si>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</si>
  <si>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</si>
  <si>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</si>
  <si>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</si>
  <si>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</si>
  <si>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</si>
  <si>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</si>
  <si>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</si>
  <si>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</si>
  <si>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</si>
  <si>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</si>
  <si>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</si>
  <si>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</si>
  <si>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</si>
  <si>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</si>
  <si>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</si>
  <si>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</si>
  <si>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</si>
  <si>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</si>
  <si>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</si>
  <si>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</si>
  <si>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</si>
  <si>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</si>
  <si>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</si>
  <si>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</si>
  <si>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</si>
  <si>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</si>
  <si>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</si>
  <si>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</si>
  <si>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</si>
  <si>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</si>
  <si>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</si>
  <si>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</si>
  <si>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</si>
  <si>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</si>
  <si>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</si>
  <si>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</si>
  <si>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</si>
  <si>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</si>
  <si>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</si>
  <si>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</si>
  <si>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</si>
  <si>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</si>
  <si>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</si>
  <si>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</si>
  <si>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</si>
  <si>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</si>
  <si>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</si>
  <si>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</si>
  <si>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</si>
  <si>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</si>
  <si>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</si>
  <si>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</si>
  <si>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</si>
  <si>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</si>
  <si>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</si>
  <si>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</si>
  <si>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</si>
  <si>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</si>
  <si>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</si>
  <si>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</si>
  <si>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</si>
  <si>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</si>
  <si>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</si>
  <si>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</si>
  <si>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</si>
  <si>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</si>
  <si>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</si>
  <si>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</si>
  <si>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</si>
  <si>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</si>
  <si>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</si>
  <si>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</si>
  <si>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</si>
  <si>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</si>
  <si>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</si>
  <si>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</si>
  <si>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</si>
  <si>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</si>
  <si>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</si>
  <si>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</si>
  <si>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</si>
  <si>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</si>
  <si>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</si>
  <si>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</si>
  <si>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</si>
  <si>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</si>
  <si>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</si>
  <si>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</si>
  <si>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</si>
  <si>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</si>
  <si>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</si>
  <si>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</si>
  <si>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</si>
  <si>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</si>
  <si>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</si>
  <si>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</si>
  <si>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</si>
  <si>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</si>
  <si>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</si>
  <si>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</si>
  <si>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</si>
  <si>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</si>
  <si>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</si>
  <si>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</si>
  <si>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</si>
  <si>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</si>
  <si>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</si>
  <si>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</si>
  <si>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</si>
  <si>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</si>
  <si>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</si>
  <si>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</si>
  <si>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</si>
  <si>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</si>
  <si>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</si>
  <si>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</si>
  <si>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</si>
  <si>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</si>
  <si>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</si>
  <si>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</si>
  <si>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</si>
  <si>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</si>
  <si>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</si>
  <si>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</si>
  <si>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</si>
  <si>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</si>
  <si>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</si>
  <si>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</si>
  <si>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</si>
  <si>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</si>
  <si>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</si>
  <si>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</si>
  <si>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</si>
  <si>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</si>
  <si>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</si>
  <si>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</si>
  <si>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</si>
  <si>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</si>
  <si>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</si>
  <si>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</si>
  <si>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</si>
  <si>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</si>
  <si>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</si>
  <si>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</si>
  <si>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</si>
  <si>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</si>
  <si>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</si>
  <si>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</si>
  <si>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</si>
  <si>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</si>
  <si>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</si>
  <si>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</si>
  <si>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</si>
  <si>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</si>
  <si>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</si>
  <si>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</si>
  <si>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</si>
  <si>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</si>
  <si>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</si>
  <si>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</si>
  <si>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</si>
  <si>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</si>
  <si>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</si>
  <si>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</si>
  <si>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</si>
  <si>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</si>
  <si>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</si>
  <si>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</si>
  <si>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</si>
  <si>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</si>
  <si>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</si>
  <si>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</si>
  <si>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</si>
  <si>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</si>
  <si>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</si>
  <si>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</si>
  <si>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</si>
  <si>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</si>
  <si>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</si>
  <si>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</si>
  <si>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</si>
  <si>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</si>
  <si>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</si>
  <si>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</si>
  <si>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</si>
  <si>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</si>
  <si>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</si>
  <si>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</si>
  <si>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</si>
  <si>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</si>
  <si>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</si>
  <si>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</si>
  <si>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</si>
  <si>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</si>
  <si>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</si>
  <si>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</si>
  <si>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</si>
  <si>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</si>
  <si>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</si>
  <si>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</si>
  <si>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</si>
  <si>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</si>
  <si>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</si>
  <si>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</si>
  <si>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</si>
  <si>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</si>
  <si>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</si>
  <si>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</si>
  <si>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</si>
  <si>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</si>
  <si>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</si>
  <si>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</si>
  <si>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</si>
  <si>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</si>
  <si>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</si>
  <si>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</si>
  <si>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</si>
  <si>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</si>
  <si>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</si>
  <si>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</si>
  <si>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</si>
  <si>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</si>
  <si>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</si>
  <si>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</si>
  <si>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</si>
  <si>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</si>
  <si>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</si>
  <si>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</si>
  <si>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</si>
  <si>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</si>
  <si>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</si>
  <si>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</si>
  <si>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</si>
  <si>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</si>
  <si>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</si>
  <si>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</si>
  <si>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</si>
  <si>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</si>
  <si>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</si>
  <si>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</si>
  <si>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</si>
  <si>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</si>
  <si>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</si>
  <si>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</si>
  <si>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</si>
  <si>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</si>
  <si>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</si>
  <si>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</si>
  <si>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</si>
  <si>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</si>
  <si>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</si>
  <si>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</si>
  <si>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</si>
  <si>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</si>
  <si>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</si>
  <si>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</si>
  <si>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</si>
  <si>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</si>
  <si>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</si>
  <si>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</si>
  <si>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</si>
  <si>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</si>
  <si>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</si>
  <si>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</si>
  <si>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</si>
  <si>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</si>
  <si>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</si>
  <si>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</si>
  <si>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</si>
  <si>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</si>
  <si>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</si>
  <si>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</si>
  <si>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</si>
  <si>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</si>
  <si>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</si>
  <si>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</si>
  <si>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</si>
  <si>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</si>
  <si>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</si>
  <si>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</si>
  <si>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</si>
  <si>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</si>
  <si>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</si>
  <si>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</si>
  <si>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</si>
  <si>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</si>
  <si>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</si>
  <si>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</si>
  <si>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</si>
  <si>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</si>
  <si>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</si>
  <si>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</si>
  <si>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</si>
  <si>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</si>
  <si>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</si>
  <si>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</si>
  <si>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</si>
  <si>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</si>
  <si>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</si>
  <si>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</si>
  <si>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</si>
  <si>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</si>
  <si>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</si>
  <si>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</si>
  <si>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</si>
  <si>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</si>
  <si>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</si>
  <si>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</si>
  <si>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</si>
  <si>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</si>
  <si>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</si>
  <si>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</si>
  <si>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</si>
  <si>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</si>
  <si>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</si>
  <si>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</si>
  <si>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</si>
  <si>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</si>
  <si>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</si>
  <si>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</si>
  <si>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</si>
  <si>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</si>
  <si>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</si>
  <si>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</si>
  <si>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</si>
  <si>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</si>
  <si>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</si>
  <si>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</si>
  <si>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</si>
  <si>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</si>
  <si>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</si>
  <si>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</si>
  <si>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</si>
  <si>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</si>
  <si>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</si>
  <si>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</si>
  <si>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</si>
  <si>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</si>
  <si>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</si>
  <si>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</si>
  <si>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</si>
  <si>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</si>
  <si>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</si>
  <si>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</si>
  <si>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</si>
  <si>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</si>
  <si>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</si>
  <si>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</si>
  <si>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</si>
  <si>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</si>
  <si>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</si>
  <si>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</si>
  <si>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</si>
  <si>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</si>
  <si>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</si>
  <si>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</si>
  <si>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</si>
  <si>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</si>
  <si>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</si>
  <si>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</si>
  <si>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</si>
  <si>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</si>
  <si>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</si>
  <si>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</si>
  <si>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</si>
  <si>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</si>
  <si>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</si>
  <si>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</si>
  <si>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</si>
  <si>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</si>
  <si>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</si>
  <si>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</si>
  <si>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</si>
  <si>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</si>
  <si>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</si>
  <si>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</si>
  <si>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</si>
  <si>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</si>
  <si>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</si>
  <si>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</si>
  <si>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</si>
  <si>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</si>
  <si>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</si>
  <si>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</si>
  <si>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</si>
  <si>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</si>
  <si>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</si>
  <si>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</si>
  <si>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</si>
  <si>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</si>
  <si>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</si>
  <si>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</si>
  <si>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</si>
  <si>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</si>
  <si>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</si>
  <si>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</si>
  <si>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</si>
  <si>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</si>
  <si>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</si>
  <si>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</si>
  <si>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</si>
  <si>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</si>
  <si>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</si>
  <si>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</si>
  <si>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</si>
  <si>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</si>
  <si>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</si>
  <si>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</si>
  <si>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</si>
  <si>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</si>
  <si>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</si>
  <si>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</si>
  <si>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</si>
  <si>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</si>
  <si>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</si>
  <si>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</si>
  <si>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</si>
  <si>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</si>
  <si>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</si>
  <si>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</si>
  <si>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</si>
  <si>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</si>
  <si>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</si>
  <si>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</si>
  <si>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</si>
  <si>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</si>
  <si>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</si>
  <si>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</si>
  <si>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</si>
  <si>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</si>
  <si>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</si>
  <si>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</si>
  <si>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</si>
  <si>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</si>
  <si>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</si>
  <si>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</si>
  <si>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</si>
  <si>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</si>
  <si>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</si>
  <si>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</si>
  <si>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</si>
  <si>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</si>
  <si>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</si>
  <si>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</si>
  <si>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</si>
  <si>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</si>
  <si>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</si>
  <si>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</si>
  <si>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</si>
  <si>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</si>
  <si>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</si>
  <si>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</si>
  <si>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</si>
  <si>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</si>
  <si>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</si>
  <si>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</si>
  <si>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</si>
  <si>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</si>
  <si>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</si>
  <si>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</si>
  <si>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</si>
  <si>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</si>
  <si>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</si>
  <si>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</si>
  <si>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</si>
  <si>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</si>
  <si>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</si>
  <si>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</si>
  <si>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</si>
  <si>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</si>
  <si>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</si>
  <si>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</si>
  <si>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</si>
  <si>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</si>
  <si>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</si>
  <si>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</si>
  <si>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</si>
  <si>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</si>
  <si>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</si>
  <si>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</si>
  <si>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</si>
  <si>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</si>
  <si>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</si>
  <si>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</si>
  <si>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</si>
  <si>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</si>
  <si>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</si>
  <si>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</si>
  <si>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</si>
  <si>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</si>
  <si>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</si>
  <si>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</si>
  <si>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</si>
  <si>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</si>
  <si>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</si>
  <si>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</si>
  <si>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</si>
  <si>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</si>
  <si>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</si>
  <si>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</si>
  <si>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</si>
  <si>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</si>
  <si>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</si>
  <si>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</si>
  <si>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</si>
  <si>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</si>
  <si>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</si>
  <si>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</si>
  <si>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</si>
  <si>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</si>
  <si>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</si>
  <si>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</si>
  <si>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</si>
  <si>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</si>
  <si>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</si>
  <si>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</si>
  <si>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</si>
  <si>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</si>
  <si>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</si>
  <si>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</si>
  <si>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</si>
  <si>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</si>
  <si>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</si>
  <si>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</si>
  <si>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</si>
  <si>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</si>
  <si>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</si>
  <si>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</si>
  <si>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</si>
  <si>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</si>
  <si>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</si>
  <si>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</si>
  <si>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</si>
  <si>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</si>
  <si>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</si>
  <si>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</si>
  <si>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</si>
  <si>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</si>
  <si>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</si>
  <si>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</si>
  <si>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</si>
  <si>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</si>
  <si>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</si>
  <si>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</si>
  <si>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</si>
  <si>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</si>
  <si>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</si>
  <si>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</si>
  <si>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</si>
  <si>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</si>
  <si>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</si>
  <si>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</si>
  <si>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</si>
  <si>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</si>
  <si>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</si>
  <si>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</si>
  <si>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</si>
  <si>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</si>
  <si>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</si>
  <si>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</si>
  <si>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</si>
  <si>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</si>
  <si>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</si>
  <si>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</si>
  <si>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</si>
  <si>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</si>
  <si>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</si>
  <si>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</si>
  <si>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</si>
  <si>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</si>
  <si>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</si>
  <si>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</si>
  <si>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</si>
  <si>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</si>
  <si>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</si>
  <si>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</si>
  <si>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</si>
  <si>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</si>
  <si>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</si>
  <si>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</si>
  <si>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</si>
  <si>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</si>
  <si>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</si>
  <si>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</si>
  <si>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</si>
  <si>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</si>
  <si>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</si>
  <si>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</si>
  <si>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</si>
  <si>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</si>
  <si>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</si>
  <si>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</si>
  <si>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</si>
  <si>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</si>
  <si>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</si>
  <si>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</si>
  <si>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</si>
  <si>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</si>
  <si>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</si>
  <si>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</si>
  <si>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</si>
  <si>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</si>
  <si>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</si>
  <si>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</si>
  <si>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</si>
  <si>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</si>
  <si>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</si>
  <si>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</si>
  <si>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</si>
  <si>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</si>
  <si>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</si>
  <si>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</si>
  <si>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</si>
  <si>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</si>
  <si>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</si>
  <si>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</si>
  <si>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</si>
  <si>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</si>
  <si>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</si>
  <si>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</si>
  <si>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</si>
  <si>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</si>
  <si>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</si>
  <si>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</si>
  <si>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</si>
  <si>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</si>
  <si>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</si>
  <si>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</si>
  <si>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</si>
  <si>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</si>
  <si>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</si>
  <si>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</si>
  <si>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</si>
  <si>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</si>
  <si>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</si>
  <si>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</si>
  <si>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</si>
  <si>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</si>
  <si>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</si>
  <si>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</si>
  <si>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</si>
  <si>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</si>
  <si>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</si>
  <si>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</si>
  <si>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</si>
  <si>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</si>
  <si>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</si>
  <si>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</si>
  <si>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</si>
  <si>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</si>
  <si>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</si>
  <si>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</si>
  <si>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</si>
  <si>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</si>
  <si>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</si>
  <si>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</si>
  <si>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</si>
  <si>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</si>
  <si>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</si>
  <si>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</si>
  <si>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</si>
  <si>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</si>
  <si>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</si>
  <si>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</si>
  <si>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</si>
  <si>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</si>
  <si>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</si>
  <si>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</si>
  <si>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</si>
  <si>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</si>
  <si>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</si>
  <si>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</si>
  <si>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</si>
  <si>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</si>
  <si>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</si>
  <si>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</si>
  <si>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</si>
  <si>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</si>
  <si>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</si>
  <si>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</si>
  <si>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</si>
  <si>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</si>
  <si>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</si>
  <si>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</si>
  <si>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</si>
  <si>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</si>
  <si>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</si>
  <si>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</si>
  <si>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</si>
  <si>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</si>
  <si>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</si>
  <si>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</si>
  <si>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</si>
  <si>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</si>
  <si>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</si>
  <si>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</si>
  <si>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</si>
  <si>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</si>
  <si>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</si>
  <si>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</si>
  <si>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</si>
  <si>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</si>
  <si>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</si>
  <si>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</si>
  <si>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</si>
  <si>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</si>
  <si>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</si>
  <si>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</si>
  <si>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</si>
  <si>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</si>
  <si>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</si>
  <si>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</si>
  <si>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</si>
  <si>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</si>
  <si>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</si>
  <si>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</si>
  <si>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</si>
  <si>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</si>
  <si>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</si>
  <si>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</si>
  <si>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</si>
  <si>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</si>
  <si>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</si>
  <si>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</si>
  <si>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</si>
  <si>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</si>
  <si>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</si>
  <si>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</si>
  <si>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</si>
  <si>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</si>
  <si>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</si>
  <si>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</si>
  <si>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</si>
  <si>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</si>
  <si>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</si>
  <si>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</si>
  <si>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</si>
  <si>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</si>
  <si>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</si>
  <si>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</si>
  <si>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</si>
  <si>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</si>
  <si>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</si>
  <si>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</si>
  <si>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</si>
  <si>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</si>
  <si>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</si>
  <si>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</si>
  <si>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</si>
  <si>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</si>
  <si>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</si>
  <si>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</si>
  <si>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</si>
  <si>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</si>
  <si>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</si>
  <si>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</si>
  <si>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</si>
  <si>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</si>
  <si>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</si>
  <si>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</si>
  <si>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</si>
  <si>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</si>
  <si>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</si>
  <si>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</si>
  <si>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</si>
  <si>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</si>
  <si>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</si>
  <si>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</si>
  <si>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</si>
  <si>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</si>
  <si>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</si>
  <si>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</si>
  <si>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</si>
  <si>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</si>
  <si>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</si>
  <si>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</si>
  <si>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</si>
  <si>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</si>
  <si>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</si>
  <si>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</si>
  <si>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</si>
  <si>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</si>
  <si>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</si>
  <si>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</si>
  <si>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</si>
  <si>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</si>
  <si>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</si>
  <si>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</si>
  <si>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</si>
  <si>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</si>
  <si>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</si>
  <si>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</si>
  <si>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</si>
  <si>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</si>
  <si>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</si>
  <si>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</si>
  <si>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</si>
  <si>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</si>
  <si>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</si>
  <si>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</si>
  <si>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</si>
  <si>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</si>
  <si>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</si>
  <si>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</si>
  <si>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</si>
  <si>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</si>
  <si>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</si>
  <si>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</si>
  <si>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</si>
  <si>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</si>
  <si>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</si>
  <si>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</si>
  <si>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</si>
  <si>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</si>
  <si>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</si>
  <si>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</si>
  <si>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</si>
  <si>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</si>
  <si>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</si>
  <si>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</si>
  <si>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</si>
  <si>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</si>
  <si>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</si>
  <si>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</si>
  <si>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</si>
  <si>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</si>
  <si>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</si>
  <si>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</si>
  <si>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</si>
  <si>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</si>
  <si>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</si>
  <si>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</si>
  <si>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</si>
  <si>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</si>
  <si>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</si>
  <si>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</si>
  <si>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</si>
  <si>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</si>
  <si>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</si>
  <si>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</si>
  <si>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</si>
  <si>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</si>
  <si>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</si>
  <si>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</si>
  <si>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</si>
  <si>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</si>
  <si>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</si>
  <si>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</si>
  <si>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</si>
  <si>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</si>
  <si>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</si>
  <si>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</si>
  <si>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</si>
  <si>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</si>
  <si>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</si>
  <si>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</si>
  <si>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</si>
  <si>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</si>
  <si>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</si>
  <si>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</si>
  <si>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</si>
  <si>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</si>
  <si>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</si>
  <si>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</si>
  <si>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</si>
  <si>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</si>
  <si>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</si>
  <si>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</si>
  <si>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</si>
  <si>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</si>
  <si>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</si>
  <si>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</si>
  <si>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</si>
  <si>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</si>
  <si>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</si>
  <si>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</si>
  <si>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</si>
  <si>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</si>
  <si>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</si>
  <si>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</si>
  <si>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</si>
  <si>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</si>
  <si>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</si>
  <si>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</si>
  <si>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</si>
  <si>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</si>
  <si>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</si>
  <si>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</si>
  <si>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</si>
  <si>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</si>
  <si>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</si>
  <si>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</si>
  <si>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</si>
  <si>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</si>
  <si>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</si>
  <si>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</si>
  <si>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</si>
  <si>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</si>
  <si>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</si>
  <si>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</si>
  <si>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</si>
  <si>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</si>
  <si>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</si>
  <si>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</si>
  <si>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</si>
  <si>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</si>
  <si>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</si>
  <si>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</si>
  <si>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</si>
  <si>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</si>
  <si>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</si>
  <si>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</si>
  <si>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</si>
  <si>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</si>
  <si>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</si>
  <si>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</si>
  <si>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</si>
  <si>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</si>
  <si>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</si>
  <si>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</si>
  <si>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</si>
  <si>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</si>
  <si>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</si>
  <si>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</si>
  <si>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</si>
  <si>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</si>
  <si>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</si>
  <si>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</si>
  <si>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</si>
  <si>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</si>
  <si>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</si>
  <si>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</si>
  <si>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</si>
  <si>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</si>
  <si>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</si>
  <si>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</si>
  <si>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</si>
  <si>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</si>
  <si>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</si>
  <si>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</si>
  <si>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</si>
  <si>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</si>
  <si>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</si>
  <si>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</si>
  <si>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</si>
  <si>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</si>
  <si>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</si>
  <si>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</si>
  <si>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</si>
  <si>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</si>
  <si>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</si>
  <si>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</si>
  <si>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</si>
  <si>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</si>
  <si>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</si>
  <si>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</si>
  <si>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</si>
  <si>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</si>
  <si>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</si>
  <si>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</si>
  <si>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</si>
  <si>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</si>
  <si>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</si>
  <si>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</si>
  <si>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</si>
  <si>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</si>
  <si>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</si>
  <si>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</si>
  <si>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</si>
  <si>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</si>
  <si>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</si>
  <si>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</si>
  <si>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</si>
  <si>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</si>
  <si>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</si>
  <si>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</si>
  <si>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</si>
  <si>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</si>
  <si>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</si>
  <si>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</si>
  <si>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</si>
  <si>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</si>
  <si>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</si>
  <si>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</si>
  <si>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</si>
  <si>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</si>
  <si>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</si>
  <si>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</si>
  <si>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</si>
  <si>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</si>
  <si>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</si>
  <si>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</si>
  <si>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</si>
  <si>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</si>
  <si>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</si>
  <si>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</si>
  <si>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</si>
  <si>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</si>
  <si>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</si>
  <si>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</si>
  <si>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</si>
  <si>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</si>
  <si>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</si>
  <si>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</si>
  <si>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</si>
  <si>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</si>
  <si>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</si>
  <si>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</si>
  <si>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</si>
  <si>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</si>
  <si>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</si>
  <si>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</si>
  <si>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</si>
  <si>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</si>
  <si>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</si>
  <si>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</si>
  <si>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</si>
  <si>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</si>
  <si>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</si>
  <si>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</si>
  <si>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</si>
  <si>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</si>
  <si>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</si>
  <si>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</si>
  <si>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</si>
  <si>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</si>
  <si>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</si>
  <si>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</si>
  <si>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</si>
  <si>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</si>
  <si>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</si>
  <si>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</si>
  <si>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</si>
  <si>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</si>
  <si>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</si>
  <si>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</si>
  <si>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</si>
  <si>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</si>
  <si>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</si>
  <si>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</si>
  <si>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</si>
  <si>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</si>
  <si>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</si>
  <si>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</si>
  <si>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</si>
  <si>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</si>
  <si>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</si>
  <si>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</si>
  <si>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</si>
  <si>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</si>
  <si>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</si>
  <si>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</si>
  <si>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</si>
  <si>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</si>
  <si>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</si>
  <si>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</si>
  <si>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</si>
  <si>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</si>
  <si>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</si>
  <si>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</si>
  <si>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</si>
  <si>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</si>
  <si>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</si>
  <si>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</si>
  <si>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</si>
  <si>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</si>
  <si>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</si>
  <si>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</si>
  <si>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</si>
  <si>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</si>
  <si>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</si>
  <si>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</si>
  <si>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</si>
  <si>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</si>
  <si>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</si>
  <si>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</si>
  <si>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</si>
  <si>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</si>
  <si>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</si>
  <si>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</si>
  <si>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</si>
  <si>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</si>
  <si>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</si>
  <si>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</si>
  <si>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</si>
  <si>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</si>
  <si>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</si>
  <si>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</si>
  <si>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</si>
  <si>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</si>
  <si>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</si>
  <si>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</si>
  <si>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</si>
  <si>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</si>
  <si>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</si>
  <si>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</si>
  <si>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</si>
  <si>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</si>
  <si>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</si>
  <si>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</si>
  <si>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</si>
  <si>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</si>
  <si>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</si>
  <si>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</si>
  <si>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</si>
  <si>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</si>
  <si>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</si>
  <si>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</si>
  <si>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</si>
  <si>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</si>
  <si>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</si>
  <si>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</si>
  <si>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</si>
  <si>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</si>
  <si>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</si>
  <si>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</si>
  <si>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</si>
  <si>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</si>
  <si>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</si>
  <si>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</si>
  <si>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</si>
  <si>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</si>
  <si>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</si>
  <si>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</si>
  <si>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</si>
  <si>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</si>
  <si>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</si>
  <si>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</si>
  <si>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</si>
  <si>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</si>
  <si>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</si>
  <si>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</si>
  <si>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</si>
  <si>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</si>
  <si>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</si>
  <si>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</si>
  <si>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</si>
  <si>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</si>
  <si>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</si>
  <si>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</si>
  <si>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</si>
  <si>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</si>
  <si>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</si>
  <si>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</si>
  <si>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</si>
  <si>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</si>
  <si>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</si>
  <si>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</si>
  <si>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</si>
  <si>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</si>
  <si>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</si>
  <si>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</si>
  <si>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</si>
  <si>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</si>
  <si>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</si>
  <si>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</si>
  <si>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</si>
  <si>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</si>
  <si>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</si>
  <si>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</si>
  <si>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</si>
  <si>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</si>
  <si>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</si>
  <si>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</si>
  <si>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</si>
  <si>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</si>
  <si>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</si>
  <si>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</si>
  <si>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</si>
  <si>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</si>
  <si>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</si>
  <si>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</si>
  <si>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</si>
  <si>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</si>
  <si>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</si>
  <si>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</si>
  <si>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</si>
  <si>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</si>
  <si>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</si>
  <si>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</si>
  <si>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</si>
  <si>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</si>
  <si>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</si>
  <si>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</si>
  <si>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</si>
  <si>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</si>
  <si>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</si>
  <si>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</si>
  <si>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</si>
  <si>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</si>
  <si>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</si>
  <si>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</si>
  <si>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</si>
  <si>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</si>
  <si>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</si>
  <si>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</si>
  <si>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</si>
  <si>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</si>
  <si>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</si>
  <si>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</si>
  <si>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</si>
  <si>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</si>
  <si>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</si>
  <si>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</si>
  <si>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</si>
  <si>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</si>
  <si>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</si>
  <si>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</si>
  <si>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</si>
  <si>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</si>
  <si>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</si>
  <si>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</si>
  <si>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</si>
  <si>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</si>
  <si>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</si>
  <si>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</si>
  <si>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</si>
  <si>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</si>
  <si>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</si>
  <si>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</si>
  <si>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</si>
  <si>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</si>
  <si>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</si>
  <si>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</si>
  <si>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</si>
  <si>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</si>
  <si>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</si>
  <si>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</si>
  <si>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</si>
  <si>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</si>
  <si>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</si>
  <si>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</si>
  <si>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</si>
  <si>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</si>
  <si>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</si>
  <si>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</si>
  <si>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</si>
  <si>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</si>
  <si>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</si>
  <si>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</si>
  <si>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</si>
  <si>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</si>
  <si>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</si>
  <si>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</si>
  <si>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</si>
  <si>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</si>
  <si>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</si>
  <si>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</si>
  <si>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</si>
  <si>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</si>
  <si>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</si>
  <si>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</si>
  <si>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</si>
  <si>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</si>
  <si>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</si>
  <si>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</si>
  <si>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</si>
  <si>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</si>
  <si>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</si>
  <si>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</si>
  <si>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</si>
  <si>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</si>
  <si>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</si>
  <si>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</si>
  <si>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</si>
  <si>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</si>
  <si>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</si>
  <si>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</si>
  <si>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</si>
  <si>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</si>
  <si>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</si>
  <si>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</si>
  <si>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</si>
  <si>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</si>
  <si>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</si>
  <si>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</si>
  <si>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</si>
  <si>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</si>
  <si>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</si>
  <si>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</si>
  <si>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</si>
  <si>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</si>
  <si>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</si>
  <si>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</si>
  <si>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</si>
  <si>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</si>
  <si>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</si>
  <si>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</si>
  <si>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</si>
  <si>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</si>
  <si>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</si>
  <si>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</si>
  <si>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</si>
  <si>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</si>
  <si>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</si>
  <si>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</si>
  <si>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</si>
  <si>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</si>
  <si>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</si>
  <si>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</si>
  <si>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</si>
  <si>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</si>
  <si>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</si>
  <si>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</si>
  <si>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</si>
  <si>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</si>
  <si>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</si>
  <si>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</si>
  <si>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</si>
  <si>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</si>
  <si>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</si>
  <si>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</si>
  <si>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</si>
  <si>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</si>
  <si>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</si>
  <si>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</si>
  <si>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</si>
  <si>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</si>
  <si>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</si>
  <si>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</si>
  <si>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</si>
  <si>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</si>
  <si>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</si>
  <si>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</si>
  <si>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</si>
  <si>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</si>
  <si>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</si>
  <si>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</si>
  <si>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</si>
  <si>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</si>
  <si>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</si>
  <si>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</si>
  <si>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</si>
  <si>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</si>
  <si>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</si>
  <si>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</si>
  <si>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</si>
  <si>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</si>
  <si>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</si>
  <si>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</si>
  <si>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</si>
  <si>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</si>
  <si>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</si>
  <si>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</si>
  <si>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</si>
  <si>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</si>
  <si>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</si>
  <si>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</si>
  <si>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</si>
  <si>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</si>
  <si>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</si>
  <si>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</si>
  <si>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</si>
  <si>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</si>
  <si>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</si>
  <si>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</si>
  <si>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</si>
  <si>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</si>
  <si>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</si>
  <si>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</si>
  <si>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</si>
  <si>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</si>
  <si>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</si>
  <si>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</si>
  <si>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</si>
  <si>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</si>
  <si>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</si>
  <si>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</si>
  <si>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</si>
  <si>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</si>
  <si>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</si>
  <si>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</si>
  <si>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</si>
  <si>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</si>
  <si>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</si>
  <si>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</si>
  <si>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</si>
  <si>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</si>
  <si>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</si>
  <si>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</si>
  <si>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</si>
  <si>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</si>
  <si>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</si>
  <si>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</si>
  <si>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</si>
  <si>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</si>
  <si>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</si>
  <si>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</si>
  <si>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</si>
  <si>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</si>
  <si>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</si>
  <si>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</si>
  <si>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</si>
  <si>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</si>
  <si>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</si>
  <si>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</si>
  <si>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</si>
  <si>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</si>
  <si>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</si>
  <si>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</si>
  <si>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</si>
  <si>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</si>
  <si>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</si>
  <si>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</si>
  <si>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</si>
  <si>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</si>
  <si>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</si>
  <si>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</si>
  <si>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</si>
  <si>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</si>
  <si>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</si>
  <si>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</si>
  <si>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</si>
  <si>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</si>
  <si>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</si>
  <si>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</si>
  <si>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</si>
  <si>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</si>
  <si>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</si>
  <si>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</si>
  <si>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</si>
  <si>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</si>
  <si>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</si>
  <si>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</si>
  <si>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</si>
  <si>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</si>
  <si>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</si>
  <si>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</si>
  <si>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</si>
  <si>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</si>
  <si>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</si>
  <si>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</si>
  <si>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</si>
  <si>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</si>
  <si>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</si>
  <si>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</si>
  <si>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</si>
  <si>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</si>
  <si>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</si>
  <si>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</si>
  <si>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</si>
  <si>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</si>
  <si>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</si>
  <si>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</si>
  <si>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</si>
  <si>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</si>
  <si>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</si>
  <si>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</si>
  <si>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</si>
  <si>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</si>
  <si>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</si>
  <si>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</si>
  <si>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</si>
  <si>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</si>
  <si>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</si>
  <si>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</si>
  <si>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</si>
  <si>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</si>
  <si>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</si>
  <si>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</si>
  <si>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</si>
  <si>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</si>
  <si>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</si>
  <si>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</si>
  <si>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</si>
  <si>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</si>
  <si>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</si>
  <si>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</si>
  <si>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</si>
  <si>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</si>
  <si>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</si>
  <si>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</si>
  <si>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</si>
  <si>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</si>
  <si>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</si>
  <si>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</si>
  <si>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</si>
  <si>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</si>
  <si>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</si>
  <si>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</si>
  <si>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</si>
  <si>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</si>
  <si>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</si>
  <si>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</si>
  <si>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</si>
  <si>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</si>
  <si>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</si>
  <si>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</si>
  <si>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</si>
  <si>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</si>
  <si>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</si>
  <si>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</si>
  <si>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</si>
  <si>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</si>
  <si>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</si>
  <si>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</si>
  <si>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</si>
  <si>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</si>
  <si>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</si>
  <si>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</si>
  <si>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</si>
  <si>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</si>
  <si>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</si>
  <si>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</si>
  <si>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</si>
  <si>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</si>
  <si>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</si>
  <si>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</si>
  <si>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</si>
  <si>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</si>
  <si>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</si>
  <si>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</si>
  <si>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</si>
  <si>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</si>
  <si>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</si>
  <si>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</si>
  <si>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</si>
  <si>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</si>
  <si>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</si>
  <si>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</si>
  <si>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</si>
  <si>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</si>
  <si>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</si>
  <si>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</si>
  <si>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</si>
  <si>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</si>
  <si>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</si>
  <si>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</si>
  <si>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</si>
  <si>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</si>
  <si>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</si>
  <si>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</si>
  <si>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</si>
  <si>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</si>
  <si>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</si>
  <si>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</si>
  <si>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</si>
  <si>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</si>
  <si>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</si>
  <si>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</si>
  <si>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</si>
  <si>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</si>
  <si>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</si>
  <si>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</si>
  <si>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</si>
  <si>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</si>
  <si>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</si>
  <si>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</si>
  <si>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</si>
  <si>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</si>
  <si>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</si>
  <si>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</si>
  <si>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</si>
  <si>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</si>
  <si>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</si>
  <si>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</si>
  <si>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</si>
  <si>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</si>
  <si>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</si>
  <si>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</si>
  <si>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</si>
  <si>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</si>
  <si>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</si>
  <si>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</si>
  <si>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</si>
  <si>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</si>
  <si>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</si>
  <si>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</si>
  <si>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</si>
  <si>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</si>
  <si>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</si>
  <si>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</si>
  <si>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</si>
  <si>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</si>
  <si>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</si>
  <si>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</si>
  <si>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</si>
  <si>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</si>
  <si>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</si>
  <si>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</si>
  <si>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</si>
  <si>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</si>
  <si>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</si>
  <si>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</si>
  <si>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</si>
  <si>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</si>
  <si>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</si>
  <si>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</si>
  <si>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</si>
  <si>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</si>
  <si>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</si>
  <si>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</si>
  <si>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</si>
  <si>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</si>
  <si>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</si>
  <si>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</si>
  <si>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</si>
  <si>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</si>
  <si>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</si>
  <si>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</si>
  <si>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</si>
  <si>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</si>
  <si>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</si>
  <si>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</si>
  <si>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</si>
  <si>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</si>
  <si>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</si>
  <si>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</si>
  <si>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</si>
  <si>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</si>
  <si>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</si>
  <si>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</si>
  <si>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</si>
  <si>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</si>
  <si>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</si>
  <si>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</si>
  <si>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</si>
  <si>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</si>
  <si>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</si>
  <si>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</si>
  <si>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</si>
  <si>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</si>
  <si>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</si>
  <si>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</si>
  <si>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</si>
  <si>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</si>
  <si>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</si>
  <si>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</si>
  <si>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</si>
  <si>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</si>
  <si>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</si>
  <si>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</si>
  <si>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</si>
  <si>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</si>
  <si>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</si>
  <si>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</si>
  <si>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</si>
  <si>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</si>
  <si>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</si>
  <si>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</si>
  <si>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</si>
  <si>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</si>
  <si>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</si>
  <si>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</si>
  <si>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</si>
  <si>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</si>
  <si>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</si>
  <si>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</si>
  <si>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</si>
  <si>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</si>
  <si>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</si>
  <si>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</si>
  <si>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</si>
  <si>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</si>
  <si>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</si>
  <si>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</si>
  <si>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</si>
  <si>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</si>
  <si>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</si>
  <si>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</si>
  <si>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</si>
  <si>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</si>
  <si>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</si>
  <si>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</si>
  <si>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</si>
  <si>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</si>
  <si>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</si>
  <si>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</si>
  <si>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</si>
  <si>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</si>
  <si>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</si>
  <si>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</si>
  <si>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</si>
  <si>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</si>
  <si>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</si>
  <si>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</si>
  <si>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</si>
  <si>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</si>
  <si>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</si>
  <si>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</si>
  <si>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</si>
  <si>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</si>
  <si>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</si>
  <si>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</si>
  <si>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</si>
  <si>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</si>
  <si>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</si>
  <si>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</si>
  <si>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</si>
  <si>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</si>
  <si>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</si>
  <si>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</si>
  <si>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</si>
  <si>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</si>
  <si>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</si>
  <si>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</si>
  <si>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</si>
  <si>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</si>
  <si>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</si>
  <si>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</si>
  <si>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</si>
  <si>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</si>
  <si>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</si>
  <si>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</si>
  <si>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</si>
  <si>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</si>
  <si>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</si>
  <si>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</si>
  <si>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</si>
  <si>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</si>
  <si>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</si>
  <si>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</si>
  <si>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</si>
  <si>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</si>
  <si>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</si>
  <si>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</si>
  <si>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</si>
  <si>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</si>
  <si>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</si>
  <si>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</si>
  <si>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</si>
  <si>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</si>
  <si>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</si>
  <si>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</si>
  <si>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</si>
  <si>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</si>
  <si>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</si>
  <si>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</si>
  <si>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</si>
  <si>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</si>
  <si>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</si>
  <si>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</si>
  <si>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</si>
  <si>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</si>
  <si>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</si>
  <si>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</si>
  <si>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</si>
  <si>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</si>
  <si>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</si>
  <si>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</si>
  <si>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</si>
  <si>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</si>
  <si>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</si>
  <si>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</si>
  <si>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</si>
  <si>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</si>
  <si>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</si>
  <si>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</si>
  <si>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</si>
  <si>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</si>
  <si>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</si>
  <si>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</si>
  <si>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</si>
  <si>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</si>
  <si>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</si>
  <si>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</si>
  <si>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</si>
  <si>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</si>
  <si>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</si>
  <si>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</si>
  <si>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</si>
  <si>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</si>
  <si>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</si>
  <si>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</si>
  <si>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</si>
  <si>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</si>
  <si>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</si>
  <si>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</si>
  <si>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</si>
  <si>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</si>
  <si>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</si>
  <si>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</si>
  <si>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</si>
  <si>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</si>
  <si>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</si>
  <si>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</si>
  <si>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</si>
  <si>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</si>
  <si>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</si>
  <si>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</si>
  <si>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</si>
  <si>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</si>
  <si>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</si>
  <si>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</si>
  <si>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</si>
  <si>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</si>
  <si>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</si>
  <si>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</si>
  <si>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</si>
  <si>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</si>
  <si>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</si>
  <si>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</si>
  <si>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</si>
  <si>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</si>
  <si>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</si>
  <si>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</si>
  <si>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</si>
  <si>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</si>
  <si>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</si>
  <si>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</si>
  <si>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</si>
  <si>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</si>
  <si>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</si>
  <si>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</si>
  <si>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</si>
  <si>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</si>
  <si>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</si>
  <si>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</si>
  <si>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</si>
  <si>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</si>
  <si>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</si>
  <si>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</si>
  <si>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</si>
  <si>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</si>
  <si>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</si>
  <si>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</si>
  <si>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</si>
  <si>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</si>
  <si>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</si>
  <si>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</si>
  <si>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</si>
  <si>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</si>
  <si>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</si>
  <si>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</si>
  <si>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</si>
  <si>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</si>
  <si>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</si>
  <si>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</si>
  <si>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</si>
  <si>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</si>
  <si>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</si>
  <si>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</si>
  <si>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</si>
  <si>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</si>
  <si>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</si>
  <si>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</si>
  <si>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</si>
  <si>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</si>
  <si>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</si>
  <si>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</si>
  <si>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</si>
  <si>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</si>
  <si>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</si>
  <si>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</si>
  <si>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</si>
  <si>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</si>
  <si>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</si>
  <si>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</si>
  <si>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</si>
  <si>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</si>
  <si>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</si>
  <si>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</si>
  <si>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</si>
  <si>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</si>
  <si>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</si>
  <si>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</si>
  <si>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</si>
  <si>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</si>
  <si>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</si>
  <si>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</si>
  <si>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</si>
  <si>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</si>
  <si>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</si>
  <si>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</si>
  <si>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</si>
  <si>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</si>
  <si>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</si>
  <si>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</si>
  <si>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</si>
  <si>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</si>
  <si>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</si>
  <si>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</si>
  <si>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</si>
  <si>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</si>
  <si>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</si>
  <si>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</si>
  <si>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</si>
  <si>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</si>
  <si>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</si>
  <si>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</si>
  <si>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</si>
  <si>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</si>
  <si>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</si>
  <si>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</si>
  <si>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</si>
  <si>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</si>
  <si>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</si>
  <si>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</si>
  <si>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</si>
  <si>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</si>
  <si>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</si>
  <si>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</si>
  <si>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</si>
  <si>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</si>
  <si>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</si>
  <si>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</si>
  <si>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</si>
  <si>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</si>
  <si>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</si>
  <si>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</si>
  <si>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</si>
  <si>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</si>
  <si>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</si>
  <si>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</si>
  <si>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</si>
  <si>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</si>
  <si>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</si>
  <si>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</si>
  <si>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</si>
  <si>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</si>
  <si>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</si>
  <si>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</si>
  <si>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</si>
  <si>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</si>
  <si>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</si>
  <si>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</si>
  <si>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</si>
  <si>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</si>
  <si>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</si>
  <si>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</si>
  <si>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</si>
  <si>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</si>
  <si>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</si>
  <si>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</si>
  <si>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</si>
  <si>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</si>
  <si>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</si>
  <si>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</si>
  <si>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</si>
  <si>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</si>
  <si>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</si>
  <si>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</si>
  <si>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</si>
  <si>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</si>
  <si>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</si>
  <si>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</si>
  <si>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</si>
  <si>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</si>
  <si>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</si>
  <si>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</si>
  <si>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</si>
  <si>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</si>
  <si>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</si>
  <si>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</si>
  <si>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</si>
  <si>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</si>
  <si>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</si>
  <si>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</si>
  <si>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</si>
  <si>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</si>
  <si>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</si>
  <si>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</si>
  <si>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</si>
  <si>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</si>
  <si>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</si>
  <si>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</si>
  <si>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</si>
  <si>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</si>
  <si>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</si>
  <si>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</si>
  <si>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</si>
  <si>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</si>
  <si>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</si>
  <si>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</si>
  <si>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</si>
  <si>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</si>
  <si>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</si>
  <si>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</si>
  <si>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</si>
  <si>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</si>
  <si>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</si>
  <si>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</si>
  <si>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</si>
  <si>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</si>
  <si>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</si>
  <si>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</si>
  <si>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</si>
  <si>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</si>
  <si>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</si>
  <si>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</si>
  <si>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</si>
  <si>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</si>
  <si>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</si>
  <si>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</si>
  <si>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</si>
  <si>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</si>
  <si>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</si>
  <si>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</si>
  <si>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</si>
  <si>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</si>
  <si>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</si>
  <si>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</si>
  <si>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</si>
  <si>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</si>
  <si>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</si>
  <si>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</si>
  <si>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</si>
  <si>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</si>
  <si>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</si>
  <si>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</si>
  <si>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</si>
  <si>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</si>
  <si>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</si>
  <si>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</si>
  <si>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</si>
  <si>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</si>
  <si>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</si>
  <si>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</si>
  <si>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</si>
  <si>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</si>
  <si>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</si>
  <si>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</si>
  <si>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</si>
  <si>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</si>
  <si>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</si>
  <si>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</si>
  <si>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</si>
  <si>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</si>
  <si>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</si>
  <si>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</si>
  <si>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</si>
  <si>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</si>
  <si>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</si>
  <si>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</si>
  <si>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</si>
  <si>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</si>
  <si>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</si>
  <si>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</si>
  <si>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</si>
  <si>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</si>
  <si>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</si>
  <si>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</si>
  <si>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</si>
  <si>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</si>
  <si>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</si>
  <si>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</si>
  <si>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</si>
  <si>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</si>
  <si>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</si>
  <si>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</si>
  <si>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</si>
  <si>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</si>
  <si>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</si>
  <si>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</si>
  <si>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</si>
  <si>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</si>
  <si>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</si>
  <si>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</si>
  <si>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</si>
  <si>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</si>
  <si>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</si>
  <si>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</si>
  <si>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</si>
  <si>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</si>
  <si>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</si>
  <si>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</si>
  <si>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</si>
  <si>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</si>
  <si>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</si>
  <si>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</si>
  <si>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</si>
  <si>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</si>
  <si>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</si>
  <si>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</si>
  <si>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</si>
  <si>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</si>
  <si>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</si>
  <si>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</si>
  <si>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</si>
  <si>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</si>
  <si>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</si>
  <si>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</si>
  <si>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</si>
  <si>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</si>
  <si>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</si>
  <si>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</si>
  <si>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</si>
  <si>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</si>
  <si>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</si>
  <si>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</si>
  <si>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</si>
  <si>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</si>
  <si>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</si>
  <si>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</si>
  <si>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</si>
  <si>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</si>
  <si>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</si>
  <si>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</si>
  <si>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</si>
  <si>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</si>
  <si>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</si>
  <si>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</si>
  <si>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</si>
  <si>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</si>
  <si>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</si>
  <si>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</si>
  <si>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</si>
  <si>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</si>
  <si>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</si>
  <si>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</si>
  <si>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</si>
  <si>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</si>
  <si>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</si>
  <si>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</si>
  <si>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</si>
  <si>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</si>
  <si>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</si>
  <si>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</si>
  <si>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</si>
  <si>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</si>
  <si>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</si>
  <si>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</si>
  <si>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</si>
  <si>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</si>
  <si>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</si>
  <si>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</si>
  <si>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</si>
  <si>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</si>
  <si>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</si>
  <si>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</si>
  <si>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</si>
  <si>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</si>
  <si>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</si>
  <si>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</si>
  <si>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</si>
  <si>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</si>
  <si>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</si>
  <si>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</si>
  <si>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</si>
  <si>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</si>
  <si>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</si>
  <si>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</si>
  <si>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</si>
  <si>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</si>
  <si>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</si>
  <si>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</si>
  <si>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</si>
  <si>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</si>
  <si>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</si>
  <si>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</si>
  <si>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</si>
  <si>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</si>
  <si>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</si>
  <si>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</si>
  <si>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</si>
  <si>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</si>
  <si>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</si>
  <si>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</si>
  <si>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</si>
  <si>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</si>
  <si>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</si>
  <si>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</si>
  <si>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</si>
  <si>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</si>
  <si>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</si>
  <si>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</si>
  <si>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</si>
  <si>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</si>
  <si>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</si>
  <si>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</si>
  <si>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</si>
  <si>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</si>
  <si>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</si>
  <si>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</si>
  <si>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</si>
  <si>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</si>
  <si>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</si>
  <si>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</si>
  <si>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</si>
  <si>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</si>
  <si>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</si>
  <si>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</si>
  <si>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</si>
  <si>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</si>
  <si>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</si>
  <si>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</si>
  <si>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</si>
  <si>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</si>
  <si>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</si>
  <si>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</si>
  <si>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</si>
  <si>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</si>
  <si>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</si>
  <si>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</si>
  <si>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</si>
  <si>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</si>
  <si>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</si>
  <si>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</si>
  <si>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</si>
  <si>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</si>
  <si>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</si>
  <si>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</si>
  <si>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</si>
  <si>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</si>
  <si>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</si>
  <si>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</si>
  <si>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</si>
  <si>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</si>
  <si>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</si>
  <si>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</si>
  <si>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</si>
  <si>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</si>
  <si>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</si>
  <si>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</si>
  <si>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</si>
  <si>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</si>
  <si>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</si>
  <si>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</si>
  <si>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</si>
  <si>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</si>
  <si>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</si>
  <si>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</si>
  <si>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</si>
  <si>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</si>
  <si>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</si>
  <si>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</si>
  <si>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</si>
  <si>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</si>
  <si>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</si>
  <si>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</si>
  <si>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</si>
  <si>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</si>
  <si>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</si>
  <si>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</si>
  <si>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</si>
  <si>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</si>
  <si>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</si>
  <si>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</si>
  <si>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</si>
  <si>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</si>
  <si>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</si>
  <si>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</si>
  <si>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</si>
  <si>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</si>
  <si>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</si>
  <si>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</si>
  <si>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</si>
  <si>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</si>
  <si>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</si>
  <si>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</si>
  <si>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</si>
  <si>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</si>
  <si>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</si>
  <si>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</si>
  <si>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</si>
  <si>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</si>
  <si>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</si>
  <si>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</si>
  <si>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</si>
  <si>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</si>
  <si>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</si>
  <si>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</si>
  <si>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</si>
  <si>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</si>
  <si>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</si>
  <si>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</si>
  <si>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</si>
  <si>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</si>
  <si>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</si>
  <si>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</si>
  <si>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</si>
  <si>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</si>
  <si>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</si>
  <si>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</si>
  <si>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</si>
  <si>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</si>
  <si>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</si>
  <si>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</si>
  <si>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</si>
  <si>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</si>
  <si>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</si>
  <si>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</si>
  <si>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</si>
  <si>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</si>
  <si>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</si>
  <si>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</si>
  <si>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</si>
  <si>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</si>
  <si>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</si>
  <si>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</si>
  <si>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</si>
  <si>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</si>
  <si>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</si>
  <si>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</si>
  <si>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</si>
  <si>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</si>
  <si>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</si>
  <si>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</si>
  <si>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</si>
  <si>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</si>
  <si>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</si>
  <si>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</si>
  <si>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</si>
  <si>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</si>
  <si>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</si>
  <si>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</si>
  <si>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</si>
  <si>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</si>
  <si>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</si>
  <si>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</si>
  <si>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</si>
  <si>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</si>
  <si>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</si>
  <si>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</si>
  <si>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</si>
  <si>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</si>
  <si>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</si>
  <si>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</si>
  <si>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</si>
  <si>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</si>
  <si>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</si>
  <si>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</si>
  <si>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</si>
  <si>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</si>
  <si>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</si>
  <si>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</si>
  <si>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</si>
  <si>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</si>
  <si>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</si>
  <si>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</si>
  <si>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</si>
  <si>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</si>
  <si>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</si>
  <si>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</si>
  <si>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</si>
  <si>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</si>
  <si>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</si>
  <si>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</si>
  <si>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</si>
  <si>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</si>
  <si>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</si>
  <si>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</si>
  <si>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</si>
  <si>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</si>
  <si>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</si>
  <si>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</si>
  <si>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</si>
  <si>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</si>
  <si>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</si>
  <si>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</si>
  <si>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</si>
  <si>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</si>
  <si>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</si>
  <si>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</si>
  <si>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</si>
  <si>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</si>
  <si>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</si>
  <si>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</si>
  <si>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</si>
  <si>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</si>
  <si>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</si>
  <si>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</si>
  <si>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</si>
  <si>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</si>
  <si>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</si>
  <si>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</si>
  <si>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</si>
  <si>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</si>
  <si>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</si>
  <si>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</si>
  <si>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</si>
  <si>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</si>
  <si>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</si>
  <si>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</si>
  <si>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</si>
  <si>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</si>
  <si>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</si>
  <si>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</si>
  <si>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</si>
  <si>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</si>
  <si>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</si>
  <si>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</si>
  <si>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</si>
  <si>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</si>
  <si>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</si>
  <si>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</si>
  <si>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</si>
  <si>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</si>
  <si>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</si>
  <si>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</si>
  <si>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</si>
  <si>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</si>
  <si>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</si>
  <si>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</si>
  <si>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</si>
  <si>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</si>
  <si>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</si>
  <si>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</si>
  <si>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</si>
  <si>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</si>
  <si>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</si>
  <si>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</si>
  <si>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</si>
  <si>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</si>
  <si>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</si>
  <si>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</si>
  <si>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</si>
  <si>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</si>
  <si>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</si>
  <si>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</si>
  <si>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</si>
  <si>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</si>
  <si>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</si>
  <si>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</si>
  <si>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</si>
  <si>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</si>
  <si>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</si>
  <si>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</si>
  <si>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</si>
  <si>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</si>
  <si>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</si>
  <si>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</si>
  <si>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</si>
  <si>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</si>
  <si>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</si>
  <si>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</si>
  <si>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</si>
  <si>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</si>
  <si>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</si>
  <si>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</si>
  <si>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</si>
  <si>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</si>
  <si>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</si>
  <si>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</si>
  <si>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</si>
  <si>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</si>
  <si>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</si>
  <si>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</si>
  <si>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</si>
  <si>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</si>
  <si>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</si>
  <si>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</si>
  <si>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</si>
  <si>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</si>
  <si>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</si>
  <si>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</si>
  <si>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</si>
  <si>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</si>
  <si>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</si>
  <si>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</si>
  <si>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</si>
  <si>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</si>
  <si>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</si>
  <si>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</si>
  <si>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</si>
  <si>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</si>
  <si>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</si>
  <si>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</si>
  <si>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</si>
  <si>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</si>
  <si>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</si>
  <si>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</si>
  <si>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</si>
  <si>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</si>
  <si>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</si>
  <si>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</si>
  <si>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</si>
  <si>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</si>
  <si>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</si>
  <si>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</si>
  <si>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</si>
  <si>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</si>
  <si>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</si>
  <si>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</si>
  <si>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</si>
  <si>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</si>
  <si>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</si>
  <si>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</si>
  <si>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</si>
  <si>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</si>
  <si>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</si>
  <si>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</si>
  <si>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</si>
  <si>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</si>
  <si>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</si>
  <si>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</si>
  <si>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</si>
  <si>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</si>
  <si>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</si>
  <si>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</si>
  <si>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</si>
  <si>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</si>
  <si>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</si>
  <si>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</si>
  <si>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</si>
  <si>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</si>
  <si>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</si>
  <si>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</si>
  <si>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</si>
  <si>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</si>
  <si>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</si>
  <si>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</si>
  <si>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</si>
  <si>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</si>
  <si>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</si>
  <si>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</si>
  <si>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</si>
  <si>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</si>
  <si>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</si>
  <si>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</si>
  <si>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</si>
  <si>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</si>
  <si>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</si>
  <si>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</si>
  <si>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</si>
  <si>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</si>
  <si>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</si>
  <si>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</si>
  <si>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</si>
  <si>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</si>
  <si>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</si>
  <si>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</si>
  <si>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</si>
  <si>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</si>
  <si>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</si>
  <si>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</si>
  <si>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</si>
  <si>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</si>
  <si>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</si>
  <si>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</si>
  <si>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</si>
  <si>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</si>
  <si>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</si>
  <si>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</si>
  <si>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</si>
  <si>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</si>
  <si>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</si>
  <si>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</si>
  <si>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</si>
  <si>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</si>
  <si>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</si>
  <si>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</si>
  <si>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</si>
  <si>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</si>
  <si>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</si>
  <si>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</si>
  <si>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</si>
  <si>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</si>
  <si>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</si>
  <si>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</si>
  <si>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</si>
  <si>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</si>
  <si>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</si>
  <si>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</si>
  <si>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</si>
  <si>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</si>
  <si>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</si>
  <si>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</si>
  <si>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</si>
  <si>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</si>
  <si>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</si>
  <si>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</si>
  <si>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</si>
  <si>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</si>
  <si>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</si>
  <si>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</si>
  <si>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</si>
  <si>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</si>
  <si>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</si>
  <si>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</si>
  <si>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</si>
  <si>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</si>
  <si>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</si>
  <si>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</si>
  <si>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</si>
  <si>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</si>
  <si>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</si>
  <si>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</si>
  <si>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</si>
  <si>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</si>
  <si>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</si>
  <si>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</si>
  <si>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</si>
  <si>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</si>
  <si>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</si>
  <si>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</si>
  <si>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</si>
  <si>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</si>
  <si>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</si>
  <si>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</si>
  <si>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</si>
  <si>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</si>
  <si>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</si>
  <si>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</si>
  <si>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</si>
  <si>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</si>
  <si>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</si>
  <si>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</si>
  <si>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</si>
  <si>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</si>
  <si>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</si>
  <si>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</si>
  <si>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</si>
  <si>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</si>
  <si>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</si>
  <si>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</si>
  <si>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</si>
  <si>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</si>
  <si>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</si>
  <si>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</si>
  <si>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</si>
  <si>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</si>
  <si>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</si>
  <si>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</si>
  <si>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</si>
  <si>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</si>
  <si>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</si>
  <si>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</si>
  <si>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</si>
  <si>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</si>
  <si>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</si>
  <si>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</si>
  <si>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</si>
  <si>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</si>
  <si>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</si>
  <si>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</si>
  <si>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</si>
  <si>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</si>
  <si>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</si>
  <si>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</si>
  <si>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</si>
  <si>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</si>
  <si>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</si>
  <si>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</si>
  <si>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</si>
  <si>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</si>
  <si>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</si>
  <si>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</si>
  <si>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</si>
  <si>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</si>
  <si>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</si>
  <si>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</si>
  <si>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</si>
  <si>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</si>
  <si>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</si>
  <si>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</si>
  <si>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</si>
  <si>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</si>
  <si>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</si>
  <si>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</si>
  <si>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</si>
  <si>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</si>
  <si>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</si>
  <si>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</si>
  <si>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</si>
  <si>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</si>
  <si>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</si>
  <si>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</si>
  <si>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</si>
  <si>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</si>
  <si>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</si>
  <si>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</si>
  <si>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</si>
  <si>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</si>
  <si>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</si>
  <si>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</si>
  <si>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</si>
  <si>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</si>
  <si>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</si>
  <si>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</si>
  <si>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</si>
  <si>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</si>
  <si>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</si>
  <si>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</si>
  <si>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</si>
  <si>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</si>
  <si>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</si>
  <si>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</si>
  <si>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</si>
  <si>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</si>
  <si>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</si>
  <si>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</si>
  <si>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</si>
  <si>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</si>
  <si>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</si>
  <si>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</si>
  <si>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</si>
  <si>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</si>
  <si>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</si>
  <si>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</si>
  <si>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</si>
  <si>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</si>
  <si>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</si>
  <si>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</si>
  <si>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</si>
  <si>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</si>
  <si>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</si>
  <si>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</si>
  <si>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</si>
  <si>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</si>
  <si>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</si>
  <si>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</si>
  <si>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</si>
  <si>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</si>
  <si>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</si>
  <si>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</si>
  <si>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</si>
  <si>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</si>
  <si>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</si>
  <si>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</si>
  <si>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</si>
  <si>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</si>
  <si>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</si>
  <si>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</si>
  <si>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</si>
  <si>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</si>
  <si>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</si>
  <si>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</si>
  <si>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</si>
  <si>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</si>
  <si>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</si>
  <si>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</si>
  <si>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</si>
  <si>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</si>
  <si>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</si>
  <si>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</si>
  <si>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</si>
  <si>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</si>
  <si>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</si>
  <si>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</si>
  <si>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</si>
  <si>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</si>
  <si>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</si>
  <si>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</si>
  <si>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</si>
  <si>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</si>
  <si>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</si>
  <si>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</si>
  <si>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</si>
  <si>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</si>
  <si>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</si>
  <si>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</si>
  <si>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</si>
  <si>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</si>
  <si>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</si>
  <si>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</si>
  <si>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</si>
  <si>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</si>
  <si>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</si>
  <si>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</si>
  <si>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</si>
  <si>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</si>
  <si>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</si>
  <si>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</si>
  <si>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</si>
  <si>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</si>
  <si>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</si>
  <si>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</si>
  <si>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</si>
  <si>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</si>
  <si>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</si>
  <si>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</si>
  <si>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</si>
  <si>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</si>
  <si>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</si>
  <si>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</si>
  <si>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</si>
  <si>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</si>
  <si>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</si>
  <si>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</si>
  <si>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</si>
  <si>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</si>
  <si>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</si>
  <si>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</si>
  <si>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</si>
  <si>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</si>
  <si>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</si>
  <si>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</si>
  <si>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</si>
  <si>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</si>
  <si>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</si>
  <si>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</si>
  <si>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</si>
  <si>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</si>
  <si>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</si>
  <si>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</si>
  <si>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</si>
  <si>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</si>
  <si>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</si>
  <si>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</si>
  <si>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</si>
  <si>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</si>
  <si>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</si>
  <si>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</si>
  <si>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</si>
  <si>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</si>
  <si>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</si>
  <si>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</si>
  <si>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</si>
  <si>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</si>
  <si>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</si>
  <si>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</si>
  <si>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</si>
  <si>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</si>
  <si>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</si>
  <si>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</si>
  <si>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</si>
  <si>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</si>
  <si>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</si>
  <si>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</si>
  <si>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</si>
  <si>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</si>
  <si>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</si>
  <si>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</si>
  <si>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</si>
  <si>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</si>
  <si>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</si>
  <si>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</si>
  <si>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</si>
  <si>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</si>
  <si>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</si>
  <si>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</si>
  <si>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</si>
  <si>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</si>
  <si>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</si>
  <si>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</si>
  <si>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</si>
  <si>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</si>
  <si>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</si>
  <si>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</si>
  <si>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</si>
  <si>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</si>
  <si>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</si>
  <si>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</si>
  <si>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</si>
  <si>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</si>
  <si>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</si>
  <si>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</si>
  <si>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</si>
  <si>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</si>
  <si>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</si>
  <si>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</si>
  <si>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</si>
  <si>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</si>
  <si>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</si>
  <si>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</si>
  <si>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</si>
  <si>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</si>
  <si>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</si>
  <si>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</si>
  <si>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</si>
  <si>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</si>
  <si>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</si>
  <si>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</si>
  <si>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</si>
  <si>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</si>
  <si>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</si>
  <si>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</si>
  <si>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</si>
  <si>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</si>
  <si>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</si>
  <si>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</si>
  <si>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</si>
  <si>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</si>
  <si>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</si>
  <si>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</si>
  <si>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</si>
  <si>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</si>
  <si>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</si>
  <si>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</si>
  <si>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</si>
  <si>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</si>
  <si>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</si>
  <si>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</si>
  <si>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</si>
  <si>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</si>
  <si>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</si>
  <si>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</si>
  <si>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</si>
  <si>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</si>
  <si>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</si>
  <si>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</si>
  <si>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</si>
  <si>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</si>
  <si>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</si>
  <si>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</si>
  <si>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</si>
  <si>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</si>
  <si>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</si>
  <si>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</si>
  <si>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</si>
  <si>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</si>
  <si>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</si>
  <si>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</si>
  <si>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</si>
  <si>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</si>
  <si>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</si>
  <si>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</si>
  <si>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</si>
  <si>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</si>
  <si>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</si>
  <si>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</si>
  <si>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</si>
  <si>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</si>
  <si>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</si>
  <si>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</si>
  <si>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</si>
  <si>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</si>
  <si>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</si>
  <si>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</si>
  <si>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</si>
  <si>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</si>
  <si>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</si>
  <si>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</si>
  <si>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</si>
  <si>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</si>
  <si>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</si>
  <si>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</si>
  <si>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</si>
  <si>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</si>
  <si>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</si>
  <si>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</si>
  <si>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</si>
  <si>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</si>
  <si>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</si>
  <si>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</si>
  <si>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</si>
  <si>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</si>
  <si>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</si>
  <si>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</si>
  <si>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</si>
  <si>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</si>
  <si>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</si>
  <si>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</si>
  <si>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</si>
  <si>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</si>
  <si>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</si>
  <si>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</si>
  <si>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</si>
  <si>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</si>
  <si>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</si>
  <si>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</si>
  <si>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</si>
  <si>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</si>
  <si>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</si>
  <si>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</si>
  <si>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</si>
  <si>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</si>
  <si>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</si>
  <si>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</si>
  <si>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</si>
  <si>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</si>
  <si>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</si>
  <si>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</si>
  <si>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</si>
  <si>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</si>
  <si>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</si>
  <si>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</si>
  <si>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</si>
  <si>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</si>
  <si>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</si>
  <si>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</si>
  <si>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</si>
  <si>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</si>
  <si>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</si>
  <si>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</si>
  <si>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</si>
  <si>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</si>
  <si>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</si>
  <si>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</si>
  <si>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</si>
  <si>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</si>
  <si>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</si>
  <si>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</si>
  <si>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</si>
  <si>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</si>
  <si>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</si>
  <si>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</si>
  <si>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</si>
  <si>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</si>
  <si>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</si>
  <si>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</si>
  <si>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</si>
  <si>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</si>
  <si>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</si>
  <si>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</si>
  <si>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</si>
  <si>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</si>
  <si>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</si>
  <si>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</si>
  <si>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</si>
  <si>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</si>
  <si>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</si>
  <si>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</si>
  <si>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</si>
  <si>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</si>
  <si>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</si>
  <si>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</si>
  <si>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</si>
  <si>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</si>
  <si>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</si>
  <si>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</si>
  <si>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</si>
  <si>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</si>
  <si>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</si>
  <si>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</si>
  <si>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</si>
  <si>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</si>
  <si>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</si>
  <si>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</si>
  <si>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</si>
  <si>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</si>
  <si>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</si>
  <si>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</si>
  <si>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</si>
  <si>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</si>
  <si>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</si>
  <si>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</si>
  <si>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</si>
  <si>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</si>
  <si>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</si>
  <si>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</si>
  <si>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</si>
  <si>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</si>
  <si>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</si>
  <si>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</si>
  <si>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</si>
  <si>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</si>
  <si>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</si>
  <si>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</si>
  <si>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</si>
  <si>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</si>
  <si>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</si>
  <si>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</si>
  <si>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</si>
  <si>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</si>
  <si>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</si>
  <si>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</si>
  <si>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</si>
  <si>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</si>
  <si>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</si>
  <si>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</si>
  <si>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</si>
  <si>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</si>
  <si>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</si>
  <si>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</si>
  <si>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</si>
  <si>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</si>
  <si>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</si>
  <si>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</si>
  <si>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</si>
  <si>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</si>
  <si>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</si>
  <si>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</si>
  <si>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</si>
  <si>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</si>
  <si>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</si>
  <si>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</si>
  <si>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</si>
  <si>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</si>
  <si>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</si>
  <si>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</si>
  <si>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</si>
  <si>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</si>
  <si>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</si>
  <si>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</si>
  <si>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</si>
  <si>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</si>
  <si>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</si>
  <si>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</si>
  <si>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</si>
  <si>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</si>
  <si>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</si>
  <si>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</si>
  <si>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</si>
  <si>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</si>
  <si>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</si>
  <si>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</si>
  <si>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</si>
  <si>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</si>
  <si>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</si>
  <si>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</si>
  <si>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</si>
  <si>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</si>
  <si>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</si>
  <si>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</si>
  <si>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</si>
  <si>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</si>
  <si>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</si>
  <si>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</si>
  <si>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</si>
  <si>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</si>
  <si>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</si>
  <si>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</si>
  <si>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</si>
  <si>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</si>
  <si>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</si>
  <si>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</si>
  <si>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</si>
  <si>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</si>
  <si>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</si>
  <si>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</si>
  <si>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</si>
  <si>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</si>
  <si>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</si>
  <si>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</si>
  <si>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</si>
  <si>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</si>
  <si>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</si>
  <si>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</si>
  <si>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</si>
  <si>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</si>
  <si>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</si>
  <si>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</si>
  <si>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</si>
  <si>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</si>
  <si>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</si>
  <si>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</si>
  <si>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</si>
  <si>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</si>
  <si>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</si>
  <si>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</si>
  <si>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</si>
  <si>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</si>
  <si>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</si>
  <si>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</si>
  <si>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</si>
  <si>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</si>
  <si>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</si>
  <si>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</si>
  <si>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</si>
  <si>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</si>
  <si>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</si>
  <si>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</si>
  <si>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</si>
  <si>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</si>
  <si>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</si>
  <si>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</si>
  <si>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</si>
  <si>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</si>
  <si>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</si>
  <si>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</si>
  <si>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</si>
  <si>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</si>
  <si>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</si>
  <si>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</si>
  <si>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</si>
  <si>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</si>
  <si>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</si>
  <si>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</si>
  <si>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</si>
  <si>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</si>
  <si>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</si>
  <si>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</si>
  <si>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</si>
  <si>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</si>
  <si>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</si>
  <si>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</si>
  <si>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</si>
  <si>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</si>
  <si>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</si>
  <si>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</si>
  <si>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</si>
  <si>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</si>
  <si>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</si>
  <si>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</si>
  <si>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</si>
  <si>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</si>
  <si>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</si>
  <si>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</si>
  <si>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</si>
  <si>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</si>
  <si>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</si>
  <si>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</si>
  <si>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</si>
  <si>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</si>
  <si>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</si>
  <si>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</si>
  <si>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</si>
  <si>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</si>
  <si>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</si>
  <si>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</si>
  <si>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</si>
  <si>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</si>
  <si>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</si>
  <si>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</si>
  <si>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</si>
  <si>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</si>
  <si>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</si>
  <si>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</si>
  <si>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</si>
  <si>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</si>
  <si>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</si>
  <si>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</si>
  <si>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</si>
  <si>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</si>
  <si>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</si>
  <si>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</si>
  <si>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</si>
  <si>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</si>
  <si>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</si>
  <si>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</si>
  <si>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</si>
  <si>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</si>
  <si>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</si>
  <si>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</si>
  <si>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</si>
  <si>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</si>
  <si>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</si>
  <si>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</si>
  <si>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</si>
  <si>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</si>
  <si>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</si>
  <si>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</si>
  <si>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</si>
  <si>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</si>
  <si>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</si>
  <si>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</si>
  <si>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</si>
  <si>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</si>
  <si>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</si>
  <si>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</si>
  <si>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</si>
  <si>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</si>
  <si>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</si>
  <si>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</si>
  <si>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</si>
  <si>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</si>
  <si>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</si>
  <si>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</si>
  <si>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</si>
  <si>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</si>
  <si>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</si>
  <si>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</si>
  <si>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</si>
  <si>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</si>
  <si>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</si>
  <si>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</si>
  <si>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</si>
  <si>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</si>
  <si>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</si>
  <si>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</si>
  <si>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</si>
  <si>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</si>
  <si>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</si>
  <si>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</si>
  <si>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</si>
  <si>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</si>
  <si>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</si>
  <si>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</si>
  <si>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</si>
  <si>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</si>
  <si>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</si>
  <si>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</si>
  <si>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</si>
  <si>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</si>
  <si>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</si>
  <si>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</si>
  <si>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</si>
  <si>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</si>
  <si>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</si>
  <si>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</si>
  <si>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</si>
  <si>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</si>
  <si>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</si>
  <si>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</si>
  <si>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</si>
  <si>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</si>
  <si>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</si>
  <si>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</si>
  <si>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</si>
  <si>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</si>
  <si>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</si>
  <si>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</si>
  <si>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</si>
  <si>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</si>
  <si>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</si>
  <si>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</si>
  <si>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</si>
  <si>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</si>
  <si>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</si>
  <si>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</si>
  <si>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</si>
  <si>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</si>
  <si>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</si>
  <si>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</si>
  <si>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</si>
  <si>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</si>
  <si>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</si>
  <si>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</si>
  <si>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</si>
  <si>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</si>
  <si>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</si>
  <si>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</si>
  <si>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</si>
  <si>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</si>
  <si>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</si>
  <si>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</si>
  <si>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</si>
  <si>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</si>
  <si>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</si>
  <si>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</si>
  <si>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</si>
  <si>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</si>
  <si>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</si>
  <si>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</si>
  <si>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</si>
  <si>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</si>
  <si>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</si>
  <si>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</si>
  <si>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</si>
  <si>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</si>
  <si>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</si>
  <si>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</si>
  <si>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</si>
  <si>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</si>
  <si>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</si>
  <si>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</si>
  <si>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</si>
  <si>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</si>
  <si>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</si>
  <si>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</si>
  <si>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</si>
  <si>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</si>
  <si>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</si>
  <si>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</si>
  <si>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</si>
  <si>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</si>
  <si>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</si>
  <si>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</si>
  <si>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</si>
  <si>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</si>
  <si>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</si>
  <si>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</si>
  <si>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</si>
  <si>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</si>
  <si>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</si>
  <si>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</si>
  <si>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</si>
  <si>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</si>
  <si>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</si>
  <si>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</si>
  <si>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</si>
  <si>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</si>
  <si>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</si>
  <si>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</si>
  <si>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</si>
  <si>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</si>
  <si>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</si>
  <si>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</si>
  <si>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</si>
  <si>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</si>
  <si>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</si>
  <si>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</si>
  <si>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</si>
  <si>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</si>
  <si>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</si>
  <si>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</si>
  <si>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</si>
  <si>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</si>
  <si>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</si>
  <si>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</si>
  <si>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</si>
  <si>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</si>
  <si>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</si>
  <si>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</si>
  <si>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</si>
  <si>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</si>
  <si>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</si>
  <si>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</si>
  <si>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</si>
  <si>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</si>
  <si>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</si>
  <si>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</si>
  <si>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</si>
  <si>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</si>
  <si>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</si>
  <si>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</si>
  <si>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</si>
  <si>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</si>
  <si>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</si>
  <si>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</si>
  <si>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</si>
  <si>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</si>
  <si>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</si>
  <si>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</si>
  <si>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</si>
  <si>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</si>
  <si>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</si>
  <si>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</si>
  <si>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</si>
  <si>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</si>
  <si>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</si>
  <si>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</si>
  <si>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</si>
  <si>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</si>
  <si>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</si>
  <si>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</si>
  <si>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</si>
  <si>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</si>
  <si>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</si>
  <si>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</si>
  <si>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</si>
  <si>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</si>
  <si>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</si>
  <si>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</si>
  <si>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</si>
  <si>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</si>
  <si>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</si>
  <si>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</si>
  <si>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</si>
  <si>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</si>
  <si>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</si>
  <si>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</si>
  <si>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</si>
  <si>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</si>
  <si>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</si>
  <si>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</si>
  <si>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</si>
  <si>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</si>
  <si>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</si>
  <si>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</si>
  <si>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</si>
  <si>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</si>
  <si>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</si>
  <si>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</si>
  <si>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</si>
  <si>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</si>
  <si>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</si>
  <si>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</si>
  <si>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</si>
  <si>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</si>
  <si>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</si>
  <si>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</si>
  <si>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</si>
  <si>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</si>
  <si>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</si>
  <si>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</si>
  <si>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</si>
  <si>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</si>
  <si>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</si>
  <si>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</si>
  <si>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</si>
  <si>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</si>
  <si>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</si>
  <si>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</si>
  <si>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</si>
  <si>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</si>
  <si>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</si>
  <si>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</si>
  <si>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</si>
  <si>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</si>
  <si>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</si>
  <si>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</si>
  <si>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</si>
  <si>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</si>
  <si>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</si>
  <si>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</si>
  <si>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</si>
  <si>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</si>
  <si>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</si>
  <si>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</si>
  <si>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</si>
  <si>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</si>
  <si>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</si>
  <si>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</si>
  <si>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</si>
  <si>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</si>
  <si>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</si>
  <si>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</si>
  <si>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</si>
  <si>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</si>
  <si>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</si>
  <si>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</si>
  <si>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</si>
  <si>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</si>
  <si>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</si>
  <si>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</si>
  <si>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</si>
  <si>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</si>
  <si>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</si>
  <si>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</si>
  <si>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</si>
  <si>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</si>
  <si>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</si>
  <si>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</si>
  <si>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</si>
  <si>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</si>
  <si>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</si>
  <si>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</si>
  <si>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</si>
  <si>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</si>
  <si>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</si>
  <si>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</si>
  <si>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</si>
  <si>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</si>
  <si>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</si>
  <si>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</si>
  <si>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</si>
  <si>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</si>
  <si>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</si>
  <si>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</si>
  <si>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</si>
  <si>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</si>
  <si>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</si>
  <si>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</si>
  <si>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</si>
  <si>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</si>
  <si>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</si>
  <si>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</si>
  <si>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</si>
  <si>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</si>
  <si>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</si>
  <si>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</si>
  <si>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</si>
  <si>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</si>
  <si>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</si>
  <si>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</si>
  <si>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</si>
  <si>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</si>
  <si>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</si>
  <si>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</si>
  <si>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</si>
  <si>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</si>
  <si>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</si>
  <si>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</si>
  <si>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</si>
  <si>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</si>
  <si>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</si>
  <si>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</si>
  <si>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</si>
  <si>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</si>
  <si>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</si>
  <si>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</si>
  <si>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</si>
  <si>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</si>
  <si>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</si>
  <si>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</si>
  <si>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</si>
  <si>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</si>
  <si>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</si>
  <si>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</si>
  <si>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</si>
  <si>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</si>
  <si>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</si>
  <si>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</si>
  <si>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</si>
  <si>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</si>
  <si>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</si>
  <si>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</si>
  <si>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</si>
  <si>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</si>
  <si>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</si>
  <si>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</si>
  <si>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</si>
  <si>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</si>
  <si>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</si>
  <si>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</si>
  <si>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</si>
  <si>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</si>
  <si>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</si>
  <si>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</si>
  <si>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</si>
  <si>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</si>
  <si>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</si>
  <si>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</si>
  <si>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</si>
  <si>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</si>
  <si>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</si>
  <si>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</si>
  <si>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</si>
  <si>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</si>
  <si>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</si>
  <si>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</si>
  <si>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</si>
  <si>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</si>
  <si>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</si>
  <si>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</si>
  <si>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</si>
  <si>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</si>
  <si>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</si>
  <si>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</si>
  <si>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</si>
  <si>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</si>
  <si>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</si>
  <si>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</si>
  <si>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</si>
  <si>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</si>
  <si>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</si>
  <si>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</si>
  <si>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</si>
  <si>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</si>
  <si>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</si>
  <si>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</si>
  <si>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</si>
  <si>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</si>
  <si>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</si>
  <si>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</si>
  <si>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</si>
  <si>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</si>
  <si>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</si>
  <si>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</si>
  <si>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</si>
  <si>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</si>
  <si>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</si>
  <si>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</si>
  <si>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</si>
  <si>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</si>
  <si>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</si>
  <si>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</si>
  <si>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</si>
  <si>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</si>
  <si>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</si>
  <si>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</si>
  <si>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</si>
  <si>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</si>
  <si>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</si>
  <si>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</si>
  <si>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</si>
  <si>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</si>
  <si>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</si>
  <si>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</si>
  <si>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</si>
  <si>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</si>
  <si>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</si>
  <si>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</si>
  <si>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</si>
  <si>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</si>
  <si>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</si>
  <si>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</si>
  <si>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</si>
  <si>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</si>
  <si>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</si>
  <si>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</si>
  <si>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</si>
  <si>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</si>
  <si>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</si>
  <si>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</si>
  <si>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</si>
  <si>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</si>
  <si>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</si>
  <si>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</si>
  <si>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</si>
  <si>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</si>
  <si>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</si>
  <si>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</si>
  <si>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</si>
  <si>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</si>
  <si>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</si>
  <si>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</si>
  <si>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</si>
  <si>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</si>
  <si>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</si>
  <si>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</si>
  <si>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</si>
  <si>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</si>
  <si>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</si>
  <si>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</si>
  <si>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</si>
  <si>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</si>
  <si>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</si>
  <si>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</si>
  <si>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</si>
  <si>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</si>
  <si>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</si>
  <si>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</si>
  <si>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</si>
  <si>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</si>
  <si>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</si>
  <si>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</si>
  <si>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</si>
  <si>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</si>
  <si>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</si>
  <si>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</si>
  <si>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</si>
  <si>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</si>
  <si>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</si>
  <si>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</si>
  <si>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</si>
  <si>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</si>
  <si>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</si>
  <si>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</si>
  <si>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</si>
  <si>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</si>
  <si>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</si>
  <si>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</si>
  <si>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</si>
  <si>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</si>
  <si>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</si>
  <si>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</si>
  <si>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</si>
  <si>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</si>
  <si>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</si>
  <si>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</si>
  <si>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</si>
  <si>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</si>
  <si>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</si>
  <si>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</si>
  <si>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</si>
  <si>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</si>
  <si>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</si>
  <si>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</si>
  <si>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</si>
  <si>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</si>
  <si>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</si>
  <si>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</si>
  <si>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</si>
  <si>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</si>
  <si>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</si>
  <si>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</si>
  <si>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</si>
  <si>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</si>
  <si>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</si>
  <si>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</si>
  <si>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</si>
  <si>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</si>
  <si>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</si>
  <si>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</si>
  <si>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</si>
  <si>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</si>
  <si>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</si>
  <si>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</si>
  <si>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</si>
  <si>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</si>
  <si>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</si>
  <si>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</si>
  <si>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</si>
  <si>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</si>
  <si>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</si>
  <si>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</si>
  <si>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</si>
  <si>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</si>
  <si>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</si>
  <si>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</si>
  <si>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</si>
  <si>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</si>
  <si>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</si>
  <si>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</si>
  <si>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</si>
  <si>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</si>
  <si>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</si>
  <si>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</si>
  <si>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</si>
  <si>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</si>
  <si>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</si>
  <si>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</si>
  <si>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</si>
  <si>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</si>
  <si>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</si>
  <si>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</si>
  <si>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</si>
  <si>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</si>
  <si>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</si>
  <si>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</si>
  <si>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</si>
  <si>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</si>
  <si>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</si>
  <si>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</si>
  <si>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</si>
  <si>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</si>
  <si>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</si>
  <si>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</si>
  <si>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</si>
  <si>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</si>
  <si>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</si>
  <si>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</si>
  <si>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</si>
  <si>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</si>
  <si>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</si>
  <si>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</si>
  <si>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</si>
  <si>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</si>
  <si>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</si>
  <si>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</si>
  <si>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</si>
  <si>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</si>
  <si>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</si>
  <si>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</si>
  <si>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</si>
  <si>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</si>
  <si>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</si>
  <si>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</si>
  <si>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</si>
  <si>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</si>
  <si>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</si>
  <si>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</si>
  <si>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</si>
  <si>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</si>
  <si>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</si>
  <si>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</si>
  <si>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</si>
  <si>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</si>
  <si>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</si>
  <si>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</si>
  <si>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</si>
  <si>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</si>
  <si>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</si>
  <si>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</si>
  <si>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</si>
  <si>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</si>
  <si>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</si>
  <si>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</si>
  <si>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</si>
  <si>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</si>
  <si>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</si>
  <si>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</si>
  <si>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</si>
  <si>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</si>
  <si>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</si>
  <si>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</si>
  <si>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</si>
  <si>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</si>
  <si>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</si>
  <si>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</si>
  <si>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</si>
  <si>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</si>
  <si>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</si>
  <si>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</si>
  <si>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</si>
  <si>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</si>
  <si>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</si>
  <si>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</si>
  <si>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</si>
  <si>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</si>
  <si>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</si>
  <si>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</si>
  <si>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</si>
  <si>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</si>
  <si>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</si>
  <si>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</si>
  <si>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</si>
  <si>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</si>
  <si>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</si>
  <si>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</si>
  <si>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</si>
  <si>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</si>
  <si>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</si>
  <si>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</si>
  <si>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</si>
  <si>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</si>
  <si>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</si>
  <si>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</si>
  <si>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</si>
  <si>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</si>
  <si>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</si>
  <si>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</si>
  <si>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</si>
  <si>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</si>
  <si>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</si>
  <si>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</si>
  <si>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</si>
  <si>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</si>
  <si>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</si>
  <si>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</si>
  <si>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</si>
  <si>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</si>
  <si>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</si>
  <si>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</si>
  <si>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</si>
  <si>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</si>
  <si>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</si>
  <si>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</si>
  <si>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</si>
  <si>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</si>
  <si>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</si>
  <si>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</si>
  <si>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</si>
  <si>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</si>
  <si>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</si>
  <si>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</si>
  <si>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</si>
  <si>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</si>
  <si>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</si>
  <si>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</si>
  <si>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</si>
  <si>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</si>
  <si>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</si>
  <si>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</si>
  <si>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</si>
  <si>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</si>
  <si>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</si>
  <si>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</si>
  <si>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</si>
  <si>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</si>
  <si>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</si>
  <si>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</si>
  <si>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</si>
  <si>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</si>
  <si>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</si>
  <si>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</si>
  <si>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</si>
  <si>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</si>
  <si>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</si>
  <si>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</si>
  <si>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</si>
  <si>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</si>
  <si>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</si>
  <si>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</si>
  <si>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</si>
  <si>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</si>
  <si>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</si>
  <si>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</si>
  <si>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</si>
  <si>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</si>
  <si>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</si>
  <si>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</si>
  <si>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</si>
  <si>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</si>
  <si>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</si>
  <si>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</si>
  <si>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</si>
  <si>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</si>
  <si>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</si>
  <si>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</si>
  <si>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</si>
  <si>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</si>
  <si>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</si>
  <si>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</si>
  <si>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</si>
  <si>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</si>
  <si>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</si>
  <si>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</si>
  <si>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</si>
  <si>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</si>
  <si>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</si>
  <si>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</si>
  <si>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</si>
  <si>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</si>
  <si>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</si>
  <si>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</si>
  <si>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</si>
  <si>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</si>
  <si>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</si>
  <si>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</si>
  <si>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</si>
  <si>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</si>
  <si>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</si>
  <si>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</si>
  <si>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</si>
  <si>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</si>
  <si>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</si>
  <si>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</si>
  <si>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</si>
  <si>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</si>
  <si>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</si>
  <si>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</si>
  <si>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</si>
  <si>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</si>
  <si>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</si>
  <si>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</si>
  <si>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</si>
  <si>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</si>
  <si>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</si>
  <si>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</si>
  <si>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</si>
  <si>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</si>
  <si>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</si>
  <si>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</si>
  <si>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</si>
  <si>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</si>
  <si>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</si>
  <si>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</si>
  <si>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</si>
  <si>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</si>
  <si>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</si>
  <si>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</si>
  <si>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</si>
  <si>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</si>
  <si>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</si>
  <si>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</si>
  <si>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</si>
  <si>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</si>
  <si>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</si>
  <si>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</si>
  <si>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</si>
  <si>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</si>
  <si>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</si>
  <si>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</si>
  <si>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</si>
  <si>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</si>
  <si>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</si>
  <si>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</si>
  <si>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</si>
  <si>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</si>
  <si>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</si>
  <si>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</si>
  <si>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</si>
  <si>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</si>
  <si>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</si>
  <si>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</si>
  <si>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</si>
  <si>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</si>
  <si>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</si>
  <si>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</si>
  <si>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</si>
  <si>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</si>
  <si>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</si>
  <si>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</si>
  <si>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</si>
  <si>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</si>
  <si>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</si>
  <si>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</si>
  <si>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</si>
  <si>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</si>
  <si>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</si>
  <si>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</si>
  <si>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</si>
  <si>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</si>
  <si>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</si>
  <si>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</si>
  <si>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</si>
  <si>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</si>
  <si>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</si>
  <si>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</si>
  <si>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</si>
  <si>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</si>
  <si>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</si>
  <si>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</si>
  <si>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</si>
  <si>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</si>
  <si>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</si>
  <si>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</si>
  <si>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</si>
  <si>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</si>
  <si>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</si>
  <si>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</si>
  <si>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</si>
  <si>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</si>
  <si>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</si>
  <si>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</si>
  <si>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</si>
  <si>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</si>
  <si>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</si>
  <si>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</si>
  <si>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</si>
  <si>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</si>
  <si>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</si>
  <si>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</si>
  <si>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</si>
  <si>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</si>
  <si>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</si>
  <si>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</si>
  <si>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</si>
  <si>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</si>
  <si>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</si>
  <si>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</si>
  <si>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</si>
  <si>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</si>
  <si>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</si>
  <si>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</si>
  <si>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</si>
  <si>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</si>
  <si>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</si>
  <si>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</si>
  <si>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</si>
  <si>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</si>
  <si>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</si>
  <si>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</si>
  <si>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</si>
  <si>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</si>
  <si>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</si>
  <si>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</si>
  <si>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</si>
  <si>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</si>
  <si>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</si>
  <si>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</si>
  <si>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</si>
  <si>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</si>
  <si>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</si>
  <si>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</si>
  <si>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</si>
  <si>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</si>
  <si>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</si>
  <si>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</si>
  <si>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</si>
  <si>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</si>
  <si>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</si>
  <si>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</si>
  <si>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</si>
  <si>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</si>
  <si>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</si>
  <si>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</si>
  <si>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</si>
  <si>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</si>
  <si>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</si>
  <si>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</si>
  <si>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</si>
  <si>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</si>
  <si>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</si>
  <si>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</si>
  <si>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</si>
  <si>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</si>
  <si>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</si>
  <si>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</si>
  <si>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</si>
  <si>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</si>
  <si>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</si>
  <si>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</si>
  <si>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</si>
  <si>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</si>
  <si>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</si>
  <si>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</si>
  <si>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</si>
  <si>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</si>
  <si>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</si>
  <si>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</si>
  <si>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</si>
  <si>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</si>
  <si>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</si>
  <si>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</si>
  <si>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</si>
  <si>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</si>
  <si>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</si>
  <si>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</si>
  <si>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</si>
  <si>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</si>
  <si>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</si>
  <si>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</si>
  <si>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</si>
  <si>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</si>
  <si>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</si>
  <si>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</si>
  <si>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</si>
  <si>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</si>
  <si>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</si>
  <si>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</si>
  <si>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</si>
  <si>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</si>
  <si>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</si>
  <si>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</si>
  <si>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</si>
  <si>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</si>
  <si>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</si>
  <si>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</si>
  <si>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</si>
  <si>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</si>
  <si>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</si>
  <si>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</si>
  <si>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</si>
  <si>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</si>
  <si>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</si>
  <si>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</si>
  <si>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</si>
  <si>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</si>
  <si>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</si>
  <si>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</si>
  <si>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</si>
  <si>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</si>
  <si>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</si>
  <si>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</si>
  <si>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</si>
  <si>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</si>
  <si>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</si>
  <si>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</si>
  <si>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</si>
  <si>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</si>
  <si>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</si>
  <si>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</si>
  <si>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</si>
  <si>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</si>
  <si>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</si>
  <si>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</si>
  <si>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</si>
  <si>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</si>
  <si>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</si>
  <si>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</si>
  <si>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</si>
  <si>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</si>
  <si>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</si>
  <si>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</si>
  <si>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</si>
  <si>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</si>
  <si>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</si>
  <si>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</si>
  <si>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</si>
  <si>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</si>
  <si>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</si>
  <si>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</si>
  <si>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</si>
  <si>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</si>
  <si>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</si>
  <si>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</si>
  <si>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</si>
  <si>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</si>
  <si>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</si>
  <si>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</si>
  <si>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</si>
  <si>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</si>
  <si>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</si>
  <si>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</si>
  <si>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</si>
  <si>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</si>
  <si>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</si>
  <si>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</si>
  <si>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</si>
  <si>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</si>
  <si>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</si>
  <si>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</si>
  <si>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</si>
  <si>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</si>
  <si>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</si>
  <si>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</si>
  <si>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</si>
  <si>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</si>
  <si>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</si>
  <si>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</si>
  <si>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</si>
  <si>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</si>
  <si>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</si>
  <si>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</si>
  <si>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</si>
  <si>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</si>
  <si>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</si>
  <si>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</si>
  <si>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</si>
  <si>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</si>
  <si>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</si>
  <si>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</si>
  <si>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</si>
  <si>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</si>
  <si>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</si>
  <si>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</si>
  <si>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</si>
  <si>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</si>
  <si>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</si>
  <si>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</si>
  <si>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</si>
  <si>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</si>
  <si>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</si>
  <si>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</si>
  <si>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</si>
  <si>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</si>
  <si>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</si>
  <si>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</si>
  <si>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</si>
  <si>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</si>
  <si>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</si>
  <si>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</si>
  <si>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</si>
  <si>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</si>
  <si>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</si>
  <si>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</si>
  <si>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</si>
  <si>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</si>
  <si>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</si>
  <si>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</si>
  <si>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</si>
  <si>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</si>
  <si>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</si>
  <si>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</si>
  <si>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</si>
  <si>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</si>
  <si>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</si>
  <si>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</si>
  <si>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</si>
  <si>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</si>
  <si>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</si>
  <si>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</si>
  <si>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</si>
  <si>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</si>
  <si>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</si>
  <si>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</si>
  <si>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</si>
  <si>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</si>
  <si>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</si>
  <si>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</si>
  <si>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</si>
  <si>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</si>
  <si>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</si>
  <si>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</si>
  <si>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</si>
  <si>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</si>
  <si>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</si>
  <si>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</si>
  <si>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</si>
  <si>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</si>
  <si>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</si>
  <si>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</si>
  <si>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</si>
  <si>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</si>
  <si>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</si>
  <si>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</si>
  <si>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</si>
  <si>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</si>
  <si>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</si>
  <si>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</si>
  <si>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</si>
  <si>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</si>
  <si>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</si>
  <si>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</si>
  <si>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</si>
  <si>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</si>
  <si>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</si>
  <si>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</si>
  <si>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</si>
  <si>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</si>
  <si>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</si>
  <si>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</si>
  <si>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</si>
  <si>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</si>
  <si>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</si>
  <si>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</si>
  <si>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</si>
  <si>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</si>
  <si>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</si>
  <si>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</si>
  <si>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</si>
  <si>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</si>
  <si>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</si>
  <si>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</si>
  <si>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</si>
  <si>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</si>
  <si>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</si>
  <si>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</si>
  <si>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</si>
  <si>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</si>
  <si>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</si>
  <si>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</si>
  <si>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</si>
  <si>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</si>
  <si>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</si>
  <si>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</si>
  <si>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</si>
  <si>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</si>
  <si>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</si>
  <si>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</si>
  <si>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</si>
  <si>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</si>
  <si>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</si>
  <si>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</si>
  <si>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</si>
  <si>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</si>
  <si>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</si>
  <si>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</si>
  <si>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</si>
  <si>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</si>
  <si>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</si>
  <si>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</si>
  <si>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</si>
  <si>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</si>
  <si>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</si>
  <si>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</si>
  <si>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</si>
  <si>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</si>
  <si>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</si>
  <si>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</si>
  <si>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</si>
  <si>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</si>
  <si>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</si>
  <si>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</si>
  <si>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</si>
  <si>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</si>
  <si>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</si>
  <si>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</si>
  <si>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</si>
  <si>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</si>
  <si>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</si>
  <si>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</si>
  <si>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</si>
  <si>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</si>
  <si>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</si>
  <si>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</si>
  <si>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</si>
  <si>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</si>
  <si>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</si>
  <si>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</si>
  <si>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</si>
  <si>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</si>
  <si>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</si>
  <si>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</si>
  <si>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</si>
  <si>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</si>
  <si>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</si>
  <si>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</si>
  <si>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</si>
  <si>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</si>
  <si>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</si>
  <si>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</si>
  <si>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</si>
  <si>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</si>
  <si>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</si>
  <si>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</si>
  <si>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</si>
  <si>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</si>
  <si>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</si>
  <si>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</si>
  <si>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</si>
  <si>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</si>
  <si>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</si>
  <si>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</si>
  <si>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</si>
  <si>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</si>
  <si>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</si>
  <si>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</si>
  <si>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</si>
  <si>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</si>
  <si>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</si>
  <si>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</si>
  <si>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</si>
  <si>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</si>
  <si>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</si>
  <si>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</si>
  <si>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</si>
  <si>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</si>
  <si>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</si>
  <si>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</si>
  <si>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</si>
  <si>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</si>
  <si>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</si>
  <si>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</si>
  <si>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</si>
  <si>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</si>
  <si>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</si>
  <si>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</si>
  <si>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</si>
  <si>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</si>
  <si>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</si>
  <si>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</si>
  <si>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</si>
  <si>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</si>
  <si>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</si>
  <si>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</si>
  <si>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</si>
  <si>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</si>
  <si>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</si>
  <si>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</si>
  <si>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</si>
  <si>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</si>
  <si>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</si>
  <si>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</si>
  <si>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</si>
  <si>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</si>
  <si>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</si>
  <si>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</si>
  <si>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</si>
  <si>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</si>
  <si>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</si>
  <si>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</si>
  <si>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</si>
  <si>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</si>
  <si>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</si>
  <si>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</si>
  <si>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</si>
  <si>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</si>
  <si>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</si>
  <si>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</si>
  <si>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</si>
  <si>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</si>
  <si>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</si>
  <si>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</si>
  <si>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</si>
  <si>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</si>
  <si>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</si>
  <si>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</si>
  <si>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</si>
  <si>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</si>
  <si>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</si>
  <si>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</si>
  <si>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</si>
  <si>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</si>
  <si>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</si>
  <si>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</si>
  <si>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</si>
  <si>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</si>
  <si>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</si>
  <si>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</si>
  <si>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</si>
  <si>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</si>
  <si>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</si>
  <si>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</si>
  <si>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</si>
  <si>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</si>
  <si>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</si>
  <si>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</si>
  <si>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</si>
  <si>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</si>
  <si>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</si>
  <si>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</si>
  <si>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</si>
  <si>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</si>
  <si>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</si>
  <si>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</si>
  <si>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</si>
  <si>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</si>
  <si>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</si>
  <si>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</si>
  <si>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</si>
  <si>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</si>
  <si>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</si>
  <si>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</si>
  <si>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</si>
  <si>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</si>
  <si>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</si>
  <si>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</si>
  <si>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</si>
  <si>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</si>
  <si>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</si>
  <si>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</si>
  <si>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</si>
  <si>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</si>
  <si>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</si>
  <si>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</si>
  <si>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</si>
  <si>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</si>
  <si>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</si>
  <si>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</si>
  <si>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</si>
  <si>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</si>
  <si>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</si>
  <si>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</si>
  <si>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</si>
  <si>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</si>
  <si>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</si>
  <si>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</si>
  <si>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</si>
  <si>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</si>
  <si>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</si>
  <si>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</si>
  <si>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</si>
  <si>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</si>
  <si>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</si>
  <si>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</si>
  <si>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</si>
  <si>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</si>
  <si>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</si>
  <si>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</si>
  <si>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</si>
  <si>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</si>
  <si>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</si>
  <si>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</si>
  <si>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</si>
  <si>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</si>
  <si>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</si>
  <si>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</si>
  <si>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</si>
  <si>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</si>
  <si>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</si>
  <si>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</si>
  <si>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</si>
  <si>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</si>
  <si>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</si>
  <si>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</si>
  <si>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</si>
  <si>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</si>
  <si>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</si>
  <si>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</si>
  <si>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</si>
  <si>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</si>
  <si>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</si>
  <si>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</si>
  <si>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</si>
  <si>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</si>
  <si>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</si>
  <si>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</si>
  <si>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</si>
  <si>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</si>
  <si>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</si>
  <si>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</si>
  <si>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</si>
  <si>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</si>
  <si>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</si>
  <si>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</si>
  <si>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</si>
  <si>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</si>
  <si>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</si>
  <si>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</si>
  <si>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</si>
  <si>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</si>
  <si>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</si>
  <si>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</si>
  <si>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</si>
  <si>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</si>
  <si>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</si>
  <si>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</si>
  <si>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</si>
  <si>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</si>
  <si>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</si>
  <si>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</si>
  <si>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</si>
  <si>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</si>
  <si>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</si>
  <si>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</si>
  <si>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</si>
  <si>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</si>
  <si>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</si>
  <si>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</si>
  <si>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</si>
  <si>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</si>
  <si>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</si>
  <si>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</si>
  <si>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</si>
  <si>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</si>
  <si>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</si>
  <si>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</si>
  <si>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</si>
  <si>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</si>
  <si>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</si>
  <si>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</si>
  <si>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</si>
  <si>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</si>
  <si>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</si>
  <si>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</si>
  <si>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</si>
  <si>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</si>
  <si>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</si>
  <si>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</si>
  <si>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</si>
  <si>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</si>
  <si>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</si>
  <si>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</si>
  <si>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</si>
  <si>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</si>
  <si>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</si>
  <si>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</si>
  <si>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</si>
  <si>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</si>
  <si>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</si>
  <si>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</si>
  <si>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</si>
  <si>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</si>
  <si>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</si>
  <si>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</si>
  <si>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</si>
  <si>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</si>
  <si>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</si>
  <si>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</si>
  <si>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</si>
  <si>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</si>
  <si>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</si>
  <si>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</si>
  <si>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</si>
  <si>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</si>
  <si>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</si>
  <si>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</si>
  <si>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</si>
  <si>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</si>
  <si>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</si>
  <si>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</si>
  <si>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</si>
  <si>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</si>
  <si>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</si>
  <si>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</si>
  <si>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</si>
  <si>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</si>
  <si>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</si>
  <si>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</si>
  <si>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</si>
  <si>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</si>
  <si>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</si>
  <si>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</si>
  <si>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</si>
  <si>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</si>
  <si>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</si>
  <si>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</si>
  <si>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</si>
  <si>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</si>
  <si>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</si>
  <si>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</si>
  <si>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</si>
  <si>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</si>
  <si>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</si>
  <si>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</si>
  <si>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</si>
  <si>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</si>
  <si>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</si>
  <si>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</si>
  <si>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</si>
  <si>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</si>
  <si>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</si>
  <si>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</si>
  <si>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</si>
  <si>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</si>
  <si>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</si>
  <si>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</si>
  <si>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</si>
  <si>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</si>
  <si>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</si>
  <si>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</si>
  <si>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</si>
  <si>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</si>
  <si>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</si>
  <si>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</si>
  <si>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</si>
  <si>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</si>
  <si>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</si>
  <si>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</si>
  <si>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</si>
  <si>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</si>
  <si>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</si>
  <si>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</si>
  <si>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</si>
  <si>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</si>
  <si>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</si>
  <si>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</si>
  <si>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</si>
  <si>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</si>
  <si>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</si>
  <si>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</si>
  <si>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</si>
  <si>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</si>
  <si>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</si>
  <si>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</si>
  <si>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</si>
  <si>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</si>
  <si>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</si>
  <si>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</si>
  <si>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</si>
  <si>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</si>
  <si>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</si>
  <si>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</si>
  <si>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</si>
  <si>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</si>
  <si>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</si>
  <si>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</si>
  <si>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</si>
  <si>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</si>
  <si>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</si>
  <si>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</si>
  <si>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</si>
  <si>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</si>
  <si>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</si>
  <si>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</si>
  <si>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</si>
  <si>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</si>
  <si>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</si>
  <si>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</si>
  <si>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</si>
  <si>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</si>
  <si>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</si>
  <si>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</si>
  <si>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</si>
  <si>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</si>
  <si>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</si>
  <si>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</si>
  <si>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</si>
  <si>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</si>
  <si>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</si>
  <si>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</si>
  <si>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</si>
  <si>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</si>
  <si>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</si>
  <si>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</si>
  <si>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</si>
  <si>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</si>
  <si>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</si>
  <si>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</si>
  <si>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</si>
  <si>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</si>
  <si>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</si>
  <si>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</si>
  <si>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</si>
  <si>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</si>
  <si>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</si>
  <si>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</si>
  <si>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</si>
  <si>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</si>
  <si>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</si>
  <si>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</si>
  <si>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</si>
  <si>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</si>
  <si>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</si>
  <si>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</si>
  <si>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</si>
  <si>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</si>
  <si>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</si>
  <si>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</si>
  <si>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</si>
  <si>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</si>
  <si>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</si>
  <si>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</si>
  <si>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</si>
  <si>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</si>
  <si>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</si>
  <si>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</si>
  <si>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</si>
  <si>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</si>
  <si>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</si>
  <si>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</si>
  <si>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</si>
  <si>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</si>
  <si>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</si>
  <si>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</si>
  <si>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</si>
  <si>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</si>
  <si>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</si>
  <si>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</si>
  <si>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</si>
  <si>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</si>
  <si>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</si>
  <si>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</si>
  <si>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</si>
  <si>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</si>
  <si>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</si>
  <si>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</si>
  <si>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</si>
  <si>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</si>
  <si>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</si>
  <si>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</si>
  <si>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</si>
  <si>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</si>
  <si>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</si>
  <si>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</si>
  <si>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</si>
  <si>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</si>
  <si>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</si>
  <si>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</si>
  <si>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</si>
  <si>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</si>
  <si>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</si>
  <si>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</si>
  <si>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</si>
  <si>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</si>
  <si>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</si>
  <si>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</si>
  <si>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</si>
  <si>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</si>
  <si>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</si>
  <si>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</si>
  <si>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</si>
  <si>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</si>
  <si>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</si>
  <si>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</si>
  <si>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</si>
  <si>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</si>
  <si>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</si>
  <si>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</si>
  <si>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</si>
  <si>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</si>
  <si>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</si>
  <si>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</si>
  <si>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</si>
  <si>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</si>
  <si>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</si>
  <si>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</si>
  <si>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</si>
  <si>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</si>
  <si>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</si>
  <si>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</si>
  <si>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</si>
  <si>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</si>
  <si>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</si>
  <si>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</si>
  <si>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</si>
  <si>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</si>
  <si>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</si>
  <si>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</si>
  <si>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</si>
  <si>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</si>
  <si>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</si>
  <si>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</si>
  <si>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</si>
  <si>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</si>
  <si>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</si>
  <si>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</si>
  <si>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</si>
  <si>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</si>
  <si>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</si>
  <si>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</si>
  <si>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</si>
  <si>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</si>
  <si>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</si>
  <si>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</si>
  <si>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</si>
  <si>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</si>
  <si>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</si>
  <si>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</si>
  <si>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</si>
  <si>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</si>
  <si>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</si>
  <si>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</si>
  <si>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</si>
  <si>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</si>
  <si>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</si>
  <si>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</si>
  <si>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</si>
  <si>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</si>
  <si>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</si>
  <si>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</si>
  <si>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</si>
  <si>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</si>
  <si>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</si>
  <si>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</si>
  <si>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</si>
  <si>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</si>
  <si>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</si>
  <si>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</si>
  <si>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</si>
  <si>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</si>
  <si>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</si>
  <si>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</si>
  <si>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</si>
  <si>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</si>
  <si>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</si>
  <si>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</si>
  <si>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</si>
  <si>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</si>
  <si>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</si>
  <si>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</si>
  <si>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</si>
  <si>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</si>
  <si>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</si>
  <si>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</si>
  <si>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</si>
  <si>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</si>
  <si>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</si>
  <si>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</si>
  <si>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</si>
  <si>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</si>
  <si>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</si>
  <si>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</si>
  <si>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</si>
  <si>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</si>
  <si>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</si>
  <si>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</si>
  <si>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</si>
  <si>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</si>
  <si>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</si>
  <si>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</si>
  <si>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</si>
  <si>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</si>
  <si>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</si>
  <si>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</si>
  <si>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</si>
  <si>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</si>
  <si>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</si>
  <si>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</si>
  <si>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</si>
  <si>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</si>
  <si>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</si>
  <si>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</si>
  <si>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</si>
  <si>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</si>
  <si>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</si>
  <si>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</si>
  <si>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</si>
  <si>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</si>
  <si>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</si>
  <si>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</si>
  <si>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</si>
  <si>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</si>
  <si>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</si>
  <si>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</si>
  <si>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</si>
  <si>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</si>
  <si>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</si>
  <si>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</si>
  <si>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</si>
  <si>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</si>
  <si>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</si>
  <si>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</si>
  <si>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</si>
  <si>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</si>
  <si>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</si>
  <si>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</si>
  <si>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</si>
  <si>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</si>
  <si>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</si>
  <si>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</si>
  <si>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</si>
  <si>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</si>
  <si>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</si>
  <si>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</si>
  <si>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</si>
  <si>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</si>
  <si>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</si>
  <si>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</si>
  <si>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</si>
  <si>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</si>
  <si>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</si>
  <si>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</si>
  <si>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</si>
  <si>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</si>
  <si>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</si>
  <si>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</si>
  <si>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</si>
  <si>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</si>
  <si>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</si>
  <si>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</si>
  <si>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</si>
  <si>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</si>
  <si>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</si>
  <si>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</si>
  <si>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</si>
  <si>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</si>
  <si>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</si>
  <si>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</si>
  <si>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</si>
  <si>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</si>
  <si>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</si>
  <si>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</si>
  <si>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</si>
  <si>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</si>
  <si>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</si>
  <si>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</si>
  <si>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</si>
  <si>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</si>
  <si>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</si>
  <si>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</si>
  <si>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</si>
  <si>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</si>
  <si>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</si>
  <si>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</si>
  <si>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</si>
  <si>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</si>
  <si>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</si>
  <si>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</si>
  <si>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</si>
  <si>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</si>
  <si>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</si>
  <si>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</si>
  <si>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</si>
  <si>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</si>
  <si>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</si>
  <si>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</si>
  <si>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</si>
  <si>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</si>
  <si>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</si>
  <si>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</si>
  <si>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</si>
  <si>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</si>
  <si>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</si>
  <si>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</si>
  <si>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</si>
  <si>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</si>
  <si>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</si>
  <si>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</si>
  <si>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</si>
  <si>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</si>
  <si>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</si>
  <si>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</si>
  <si>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</si>
  <si>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</si>
  <si>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</si>
  <si>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</si>
  <si>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</si>
  <si>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</si>
  <si>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</si>
  <si>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</si>
  <si>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</si>
  <si>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</si>
  <si>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</si>
  <si>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</si>
  <si>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</si>
  <si>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</si>
  <si>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</si>
  <si>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</si>
  <si>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</si>
  <si>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</si>
  <si>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</si>
  <si>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</si>
  <si>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</si>
  <si>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</si>
  <si>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</si>
  <si>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</si>
  <si>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</si>
  <si>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</si>
  <si>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</si>
  <si>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</si>
  <si>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</si>
  <si>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</si>
  <si>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</si>
  <si>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</si>
  <si>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</si>
  <si>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</si>
  <si>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</si>
  <si>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</si>
  <si>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</si>
  <si>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</si>
  <si>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</si>
  <si>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</si>
  <si>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</si>
  <si>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</si>
  <si>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</si>
  <si>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</si>
  <si>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</si>
  <si>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</si>
  <si>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</si>
  <si>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</si>
  <si>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</si>
  <si>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</si>
  <si>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</si>
  <si>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</si>
  <si>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</si>
  <si>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</si>
  <si>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</si>
  <si>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</si>
  <si>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</si>
  <si>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</si>
  <si>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</si>
  <si>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</si>
  <si>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</si>
  <si>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</si>
  <si>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</si>
  <si>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</si>
  <si>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</si>
  <si>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</si>
  <si>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</si>
  <si>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</si>
  <si>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</si>
  <si>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</si>
  <si>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</si>
  <si>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</si>
  <si>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</si>
  <si>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</si>
  <si>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</si>
  <si>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</si>
  <si>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</si>
  <si>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</si>
  <si>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</si>
  <si>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</si>
  <si>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</si>
  <si>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</si>
  <si>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</si>
  <si>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</si>
  <si>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</si>
  <si>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</si>
  <si>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</si>
  <si>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</si>
  <si>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</si>
  <si>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</si>
  <si>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</si>
  <si>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</si>
  <si>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</si>
  <si>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</si>
  <si>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</si>
  <si>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</si>
  <si>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</si>
  <si>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</si>
  <si>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</si>
  <si>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</si>
  <si>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</si>
  <si>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</si>
  <si>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</si>
  <si>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</si>
  <si>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</si>
  <si>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</si>
  <si>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</si>
  <si>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</si>
  <si>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</si>
  <si>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</si>
  <si>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</si>
  <si>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</si>
  <si>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</si>
  <si>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</si>
  <si>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</si>
  <si>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</si>
  <si>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</si>
  <si>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</si>
  <si>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</si>
  <si>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</si>
  <si>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</si>
  <si>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</si>
  <si>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</si>
  <si>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</si>
  <si>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</si>
  <si>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</si>
  <si>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</si>
  <si>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</si>
  <si>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</si>
  <si>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</si>
  <si>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</si>
  <si>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</si>
  <si>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</si>
  <si>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</si>
  <si>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</si>
  <si>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</si>
  <si>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</si>
  <si>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</si>
  <si>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</si>
  <si>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</si>
  <si>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</si>
  <si>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</si>
  <si>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</si>
  <si>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</si>
  <si>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</si>
  <si>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</si>
  <si>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</si>
  <si>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</si>
  <si>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</si>
  <si>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</si>
  <si>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</si>
  <si>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</si>
  <si>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</si>
  <si>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</si>
  <si>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</si>
  <si>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</si>
  <si>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</si>
  <si>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</si>
  <si>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</si>
  <si>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</si>
  <si>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</si>
  <si>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</si>
  <si>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</si>
  <si>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</si>
  <si>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</si>
  <si>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</si>
  <si>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</si>
  <si>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</si>
  <si>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</si>
  <si>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</si>
  <si>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</si>
  <si>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</si>
  <si>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</si>
  <si>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</si>
  <si>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</si>
  <si>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</si>
  <si>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</si>
  <si>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</si>
  <si>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</si>
  <si>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</si>
  <si>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</si>
  <si>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</si>
  <si>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</si>
  <si>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</si>
  <si>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</si>
  <si>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</si>
  <si>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</si>
  <si>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</si>
  <si>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</si>
  <si>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</si>
  <si>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</si>
  <si>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</si>
  <si>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</si>
  <si>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</si>
  <si>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</si>
  <si>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</si>
  <si>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</si>
  <si>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</si>
  <si>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</si>
  <si>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</si>
  <si>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</si>
  <si>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</si>
  <si>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</si>
  <si>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</si>
  <si>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</si>
  <si>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</si>
  <si>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</si>
  <si>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</si>
  <si>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</si>
  <si>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</si>
  <si>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</si>
  <si>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</si>
  <si>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</si>
  <si>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</si>
  <si>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</si>
  <si>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</si>
  <si>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</si>
  <si>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</si>
  <si>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</si>
  <si>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</si>
  <si>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</si>
  <si>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</si>
  <si>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</si>
  <si>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</si>
  <si>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</si>
  <si>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</si>
  <si>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</si>
  <si>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</si>
  <si>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</si>
  <si>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</si>
  <si>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</si>
  <si>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</si>
  <si>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</si>
  <si>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</si>
  <si>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</si>
  <si>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</si>
  <si>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</si>
  <si>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</si>
  <si>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</si>
  <si>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</si>
  <si>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</si>
  <si>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</si>
  <si>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</si>
  <si>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</si>
  <si>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</si>
  <si>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</si>
  <si>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</si>
  <si>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</si>
  <si>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</si>
  <si>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</si>
  <si>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</si>
  <si>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</si>
  <si>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</si>
  <si>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</si>
  <si>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</si>
  <si>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</si>
  <si>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</si>
  <si>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</si>
  <si>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</si>
  <si>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</si>
  <si>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</si>
  <si>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</si>
  <si>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</si>
  <si>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</si>
  <si>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</si>
  <si>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</si>
  <si>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</si>
  <si>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</si>
  <si>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</si>
  <si>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</si>
  <si>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</si>
  <si>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</si>
  <si>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</si>
  <si>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</si>
  <si>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</si>
  <si>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</si>
  <si>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</si>
  <si>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</si>
  <si>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</si>
  <si>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</si>
  <si>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</si>
  <si>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</si>
  <si>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</si>
  <si>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</si>
  <si>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</si>
  <si>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</si>
  <si>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</si>
  <si>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</si>
  <si>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</si>
  <si>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</si>
  <si>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</si>
  <si>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</si>
  <si>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</si>
  <si>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</si>
  <si>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</si>
  <si>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</si>
  <si>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</si>
  <si>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</si>
  <si>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</si>
  <si>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</si>
  <si>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</si>
  <si>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</si>
  <si>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</si>
  <si>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</si>
  <si>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</si>
  <si>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</si>
  <si>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</si>
  <si>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</si>
  <si>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</si>
  <si>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</si>
  <si>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</si>
  <si>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</si>
  <si>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</si>
  <si>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</si>
  <si>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</si>
  <si>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</si>
  <si>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</si>
  <si>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</si>
  <si>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</si>
  <si>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</si>
  <si>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</si>
  <si>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</si>
  <si>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</si>
  <si>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</si>
  <si>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</si>
  <si>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</si>
  <si>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</si>
  <si>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</si>
  <si>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</si>
  <si>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</si>
  <si>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</si>
  <si>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</si>
  <si>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</si>
  <si>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</si>
  <si>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</si>
  <si>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</si>
  <si>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</si>
  <si>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</si>
  <si>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</si>
  <si>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</si>
  <si>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</si>
  <si>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</si>
  <si>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</si>
  <si>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</si>
  <si>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</si>
  <si>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</si>
  <si>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</si>
  <si>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</si>
  <si>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</si>
  <si>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</si>
  <si>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</si>
  <si>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</si>
  <si>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</si>
  <si>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</si>
  <si>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</si>
  <si>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</si>
  <si>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</si>
  <si>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</si>
  <si>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</si>
  <si>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</si>
  <si>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</si>
  <si>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</si>
  <si>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</si>
  <si>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</si>
  <si>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</si>
  <si>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</si>
  <si>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</si>
  <si>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</si>
  <si>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</si>
  <si>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</si>
  <si>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</si>
  <si>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</si>
  <si>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</si>
  <si>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</si>
  <si>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</si>
  <si>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</si>
  <si>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</si>
  <si>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</si>
  <si>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</si>
  <si>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</si>
  <si>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</si>
  <si>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</si>
  <si>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</si>
  <si>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</si>
  <si>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</si>
  <si>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</si>
  <si>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</si>
  <si>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</si>
  <si>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</si>
  <si>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</si>
  <si>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</si>
  <si>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</si>
  <si>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</si>
  <si>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</si>
  <si>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</si>
  <si>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</si>
  <si>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</si>
  <si>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</si>
  <si>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</si>
  <si>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</si>
  <si>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</si>
  <si>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</si>
  <si>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</si>
  <si>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</si>
  <si>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</si>
  <si>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</si>
  <si>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</si>
  <si>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</si>
  <si>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</si>
  <si>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</si>
  <si>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</si>
  <si>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</si>
  <si>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</si>
  <si>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</si>
  <si>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</si>
  <si>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</si>
  <si>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</si>
  <si>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</si>
  <si>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</si>
  <si>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</si>
  <si>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</si>
  <si>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</si>
  <si>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</si>
  <si>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</si>
  <si>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</si>
  <si>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</si>
  <si>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</si>
  <si>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</si>
  <si>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</si>
  <si>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</si>
  <si>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</si>
  <si>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</si>
  <si>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</si>
  <si>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</si>
  <si>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</si>
  <si>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</si>
  <si>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</si>
  <si>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</si>
  <si>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</si>
  <si>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</si>
  <si>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</si>
  <si>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</si>
  <si>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</si>
  <si>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</si>
  <si>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</si>
  <si>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</si>
  <si>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</si>
  <si>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</si>
  <si>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</si>
  <si>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</si>
  <si>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</si>
  <si>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</si>
  <si>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</si>
  <si>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</si>
  <si>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</si>
  <si>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</si>
  <si>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</si>
  <si>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</si>
  <si>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</si>
  <si>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</si>
  <si>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</si>
  <si>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</si>
  <si>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</si>
  <si>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</si>
  <si>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</si>
  <si>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</si>
  <si>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</si>
  <si>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</si>
  <si>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</si>
  <si>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</si>
  <si>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</si>
  <si>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</si>
  <si>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</si>
  <si>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</si>
  <si>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</si>
  <si>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</si>
  <si>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</si>
  <si>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</si>
  <si>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</si>
  <si>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</si>
  <si>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</si>
  <si>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</si>
  <si>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</si>
  <si>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</si>
  <si>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</si>
  <si>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</si>
  <si>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</si>
  <si>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</si>
  <si>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</si>
  <si>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</si>
  <si>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</si>
  <si>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</si>
  <si>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</si>
  <si>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</si>
  <si>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</si>
  <si>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</si>
  <si>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</si>
  <si>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</si>
  <si>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</si>
  <si>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</si>
  <si>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</si>
  <si>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</si>
  <si>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</si>
  <si>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</si>
  <si>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</si>
  <si>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</si>
  <si>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</si>
  <si>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</si>
  <si>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</si>
  <si>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</si>
  <si>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</si>
  <si>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</si>
  <si>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</si>
  <si>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</si>
  <si>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</si>
  <si>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</si>
  <si>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</si>
  <si>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</si>
  <si>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</si>
  <si>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</si>
  <si>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</si>
  <si>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</si>
  <si>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</si>
  <si>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</si>
  <si>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</si>
  <si>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</si>
  <si>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</si>
  <si>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</si>
  <si>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</si>
  <si>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</si>
  <si>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</si>
  <si>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</si>
  <si>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</si>
  <si>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</si>
  <si>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</si>
  <si>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</si>
  <si>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</si>
  <si>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</si>
  <si>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</si>
  <si>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</si>
  <si>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</si>
  <si>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</si>
  <si>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</si>
  <si>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</si>
  <si>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</si>
  <si>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</si>
  <si>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</si>
  <si>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</si>
  <si>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</si>
  <si>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</si>
  <si>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</si>
  <si>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</si>
  <si>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</si>
  <si>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</si>
  <si>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</si>
  <si>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</si>
  <si>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</si>
  <si>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</si>
  <si>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</si>
  <si>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</si>
  <si>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</si>
  <si>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</si>
  <si>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</si>
  <si>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</si>
  <si>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</si>
  <si>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</si>
  <si>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</si>
  <si>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</si>
  <si>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</si>
  <si>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</si>
  <si>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</si>
  <si>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</si>
  <si>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</si>
  <si>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</si>
  <si>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</si>
  <si>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</si>
  <si>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</si>
  <si>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</si>
  <si>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</si>
  <si>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</si>
  <si>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</si>
  <si>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</si>
  <si>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</si>
  <si>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</si>
  <si>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</si>
  <si>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</si>
  <si>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</si>
  <si>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</si>
  <si>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</si>
  <si>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</si>
  <si>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</si>
  <si>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</si>
  <si>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</si>
  <si>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</si>
  <si>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</si>
  <si>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</si>
  <si>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</si>
  <si>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</si>
  <si>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</si>
  <si>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</si>
  <si>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</si>
  <si>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</si>
  <si>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</si>
  <si>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</si>
  <si>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</si>
  <si>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</si>
  <si>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</si>
  <si>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</si>
  <si>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</si>
  <si>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</si>
  <si>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</si>
  <si>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</si>
  <si>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</si>
  <si>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</si>
  <si>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</si>
  <si>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</si>
  <si>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</si>
  <si>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</si>
  <si>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</si>
  <si>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</si>
  <si>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</si>
  <si>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</si>
  <si>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</si>
  <si>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</si>
  <si>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</si>
  <si>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</si>
  <si>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</si>
  <si>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</si>
  <si>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</si>
  <si>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</si>
  <si>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</si>
  <si>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</si>
  <si>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</si>
  <si>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</si>
  <si>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</si>
  <si>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</si>
  <si>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</si>
  <si>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</si>
  <si>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</si>
  <si>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</si>
  <si>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</si>
  <si>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</si>
  <si>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</si>
  <si>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</si>
  <si>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</si>
  <si>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</si>
  <si>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</si>
  <si>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</si>
  <si>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</si>
  <si>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</si>
  <si>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</si>
  <si>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</si>
  <si>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</si>
  <si>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</si>
  <si>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</si>
  <si>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</si>
  <si>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</si>
  <si>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</si>
  <si>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</si>
  <si>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</si>
  <si>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</si>
  <si>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</si>
  <si>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</si>
  <si>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</si>
  <si>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</si>
  <si>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</si>
  <si>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</si>
  <si>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</si>
  <si>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</si>
  <si>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</si>
  <si>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</si>
  <si>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</si>
  <si>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</si>
  <si>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</si>
  <si>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</si>
  <si>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</si>
  <si>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</si>
  <si>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</si>
  <si>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</si>
  <si>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</si>
  <si>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</si>
  <si>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</si>
  <si>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</si>
  <si>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</si>
  <si>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</si>
  <si>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</si>
  <si>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</si>
  <si>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</si>
  <si>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</si>
  <si>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</si>
  <si>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</si>
  <si>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</si>
  <si>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</si>
  <si>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</si>
  <si>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</si>
  <si>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</si>
  <si>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</si>
  <si>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</si>
  <si>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</si>
  <si>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</si>
  <si>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</si>
  <si>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</si>
  <si>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</si>
  <si>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</si>
  <si>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</si>
  <si>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</si>
  <si>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</si>
  <si>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</si>
  <si>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</si>
  <si>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</si>
  <si>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</si>
  <si>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</si>
  <si>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</si>
  <si>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</si>
  <si>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</si>
  <si>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</si>
  <si>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</si>
  <si>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</si>
  <si>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</si>
  <si>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</si>
  <si>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</si>
  <si>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</si>
  <si>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</si>
  <si>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</si>
  <si>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</si>
  <si>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</si>
  <si>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</si>
  <si>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</si>
  <si>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</si>
  <si>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</si>
  <si>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</si>
  <si>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</si>
  <si>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</si>
  <si>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</si>
  <si>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</si>
  <si>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</si>
  <si>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</si>
  <si>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</si>
  <si>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</si>
  <si>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</si>
  <si>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</si>
  <si>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</si>
  <si>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</si>
  <si>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</si>
  <si>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</si>
  <si>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</si>
  <si>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</si>
  <si>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</si>
  <si>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</si>
  <si>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</si>
  <si>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</si>
  <si>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</si>
  <si>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</si>
  <si>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</si>
  <si>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</si>
  <si>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</si>
  <si>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</si>
  <si>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</si>
  <si>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</si>
  <si>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</si>
  <si>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</si>
  <si>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</si>
  <si>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</si>
  <si>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</si>
  <si>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</si>
  <si>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</si>
  <si>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</si>
  <si>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</si>
  <si>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</si>
  <si>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</si>
  <si>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</si>
  <si>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</si>
  <si>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</si>
  <si>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</si>
  <si>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</si>
  <si>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</si>
  <si>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</si>
  <si>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</si>
  <si>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</si>
  <si>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</si>
  <si>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</si>
  <si>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</si>
  <si>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</si>
  <si>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</si>
  <si>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</si>
  <si>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</si>
  <si>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</si>
  <si>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</si>
  <si>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</si>
  <si>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</si>
  <si>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</si>
  <si>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</si>
  <si>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</si>
  <si>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</si>
  <si>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</si>
  <si>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</si>
  <si>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</si>
  <si>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</si>
  <si>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</si>
  <si>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</si>
  <si>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</si>
  <si>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</si>
  <si>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</si>
  <si>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</si>
  <si>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</si>
  <si>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</si>
  <si>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</si>
  <si>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</si>
  <si>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</si>
  <si>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</si>
  <si>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</si>
  <si>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</si>
  <si>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</si>
  <si>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</si>
  <si>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</si>
  <si>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</si>
  <si>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</si>
  <si>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</si>
  <si>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</si>
  <si>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</si>
  <si>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</si>
  <si>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</si>
  <si>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</si>
  <si>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</si>
  <si>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</si>
  <si>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</si>
  <si>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</si>
  <si>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</si>
  <si>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</si>
  <si>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</si>
  <si>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</si>
  <si>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</si>
  <si>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</si>
  <si>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</si>
  <si>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</si>
  <si>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</si>
  <si>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</si>
  <si>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</si>
  <si>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</si>
  <si>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</si>
  <si>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</si>
  <si>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</si>
  <si>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</si>
  <si>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</si>
  <si>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</si>
  <si>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</si>
  <si>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</si>
  <si>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</si>
  <si>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</si>
  <si>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</si>
  <si>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</si>
  <si>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</si>
  <si>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</si>
  <si>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</si>
  <si>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</si>
  <si>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</si>
  <si>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</si>
  <si>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</si>
  <si>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</si>
  <si>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</si>
  <si>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</si>
  <si>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</si>
  <si>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</si>
  <si>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</si>
  <si>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</si>
  <si>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</si>
  <si>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</si>
  <si>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</si>
  <si>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</si>
  <si>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</si>
  <si>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</si>
  <si>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</si>
  <si>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</si>
  <si>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</si>
  <si>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</si>
  <si>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</si>
  <si>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</si>
  <si>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</si>
  <si>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</si>
  <si>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</si>
  <si>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</si>
  <si>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</si>
  <si>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</si>
  <si>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</si>
  <si>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</si>
  <si>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</si>
  <si>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</si>
  <si>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</si>
  <si>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</si>
  <si>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</si>
  <si>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</si>
  <si>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</si>
  <si>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</si>
  <si>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</si>
  <si>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</si>
  <si>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</si>
  <si>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</si>
  <si>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</si>
  <si>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</si>
  <si>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</si>
  <si>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</si>
  <si>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</si>
  <si>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</si>
  <si>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</si>
  <si>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</si>
  <si>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</si>
  <si>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</si>
  <si>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</si>
  <si>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</si>
  <si>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</si>
  <si>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</si>
  <si>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</si>
  <si>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</si>
  <si>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</si>
  <si>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</si>
  <si>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</si>
  <si>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</si>
  <si>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</si>
  <si>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</si>
  <si>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</si>
  <si>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</si>
  <si>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</si>
  <si>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</si>
  <si>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</si>
  <si>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</si>
  <si>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</si>
  <si>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</si>
  <si>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</si>
  <si>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</si>
  <si>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</si>
  <si>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</si>
  <si>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</si>
  <si>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</si>
  <si>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</si>
  <si>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</si>
  <si>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</si>
  <si>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</si>
  <si>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</si>
  <si>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</si>
  <si>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</si>
  <si>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</si>
  <si>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</si>
  <si>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</si>
  <si>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</si>
  <si>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</si>
  <si>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</si>
  <si>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</si>
  <si>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</si>
  <si>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</si>
  <si>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</si>
  <si>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</si>
  <si>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</si>
  <si>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</si>
  <si>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</si>
  <si>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</si>
  <si>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</si>
  <si>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</si>
  <si>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</si>
  <si>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</si>
  <si>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</si>
  <si>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</si>
  <si>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</si>
  <si>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</si>
  <si>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</si>
  <si>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</si>
  <si>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</si>
  <si>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</si>
  <si>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</si>
  <si>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</si>
  <si>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</si>
  <si>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</si>
  <si>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</si>
  <si>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</si>
  <si>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</si>
  <si>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</si>
  <si>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</si>
  <si>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</si>
  <si>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</si>
  <si>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</si>
  <si>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</si>
  <si>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</si>
  <si>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</si>
  <si>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</si>
  <si>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</si>
  <si>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</si>
  <si>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</si>
  <si>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</si>
  <si>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</si>
  <si>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</si>
  <si>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</si>
  <si>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</si>
  <si>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</si>
  <si>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</si>
  <si>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</si>
  <si>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</si>
  <si>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</si>
  <si>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</si>
  <si>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</si>
  <si>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</si>
  <si>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</si>
  <si>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</si>
  <si>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</si>
  <si>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</si>
  <si>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</si>
  <si>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</si>
  <si>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</si>
  <si>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</si>
  <si>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</si>
  <si>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</si>
  <si>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</si>
  <si>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</si>
  <si>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</si>
  <si>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</si>
  <si>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</si>
  <si>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</si>
  <si>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</si>
  <si>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</si>
  <si>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</si>
  <si>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</si>
  <si>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</si>
  <si>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</si>
  <si>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</si>
  <si>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</si>
  <si>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</si>
  <si>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</si>
  <si>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</si>
  <si>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</si>
  <si>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</si>
  <si>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</si>
  <si>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</si>
  <si>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</si>
  <si>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</si>
  <si>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</si>
  <si>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</si>
  <si>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</si>
  <si>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</si>
  <si>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</si>
  <si>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</si>
  <si>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</si>
  <si>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</si>
  <si>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</si>
  <si>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</si>
  <si>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</si>
  <si>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</si>
  <si>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</si>
  <si>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</si>
  <si>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</si>
  <si>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</si>
  <si>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</si>
  <si>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</si>
  <si>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</si>
  <si>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</si>
  <si>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</si>
  <si>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</si>
  <si>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</si>
  <si>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</si>
  <si>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</si>
  <si>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</si>
  <si>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</si>
  <si>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</si>
  <si>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</si>
  <si>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</si>
  <si>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</si>
  <si>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</si>
  <si>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</si>
  <si>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</si>
  <si>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</si>
  <si>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</si>
  <si>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</si>
  <si>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</si>
  <si>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</si>
  <si>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</si>
  <si>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</si>
  <si>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</si>
  <si>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</si>
  <si>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</si>
  <si>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</si>
  <si>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</si>
  <si>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</si>
  <si>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</si>
  <si>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</si>
  <si>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</si>
  <si>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</si>
  <si>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</si>
  <si>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</si>
  <si>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</si>
  <si>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</si>
  <si>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</si>
  <si>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</si>
  <si>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</si>
  <si>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</si>
  <si>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</si>
  <si>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</si>
  <si>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</si>
  <si>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</si>
  <si>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</si>
  <si>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</si>
  <si>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</si>
  <si>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</si>
  <si>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</si>
  <si>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</si>
  <si>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</si>
  <si>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</si>
  <si>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</si>
  <si>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</si>
  <si>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</si>
  <si>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</si>
  <si>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</si>
  <si>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</si>
  <si>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</si>
  <si>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</si>
  <si>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</si>
  <si>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</si>
  <si>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</si>
  <si>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</si>
  <si>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</si>
  <si>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</si>
  <si>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</si>
  <si>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</si>
  <si>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</si>
  <si>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</si>
  <si>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</si>
  <si>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</si>
  <si>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</si>
  <si>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</si>
  <si>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</si>
  <si>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</si>
  <si>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</si>
  <si>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</si>
  <si>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</si>
  <si>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</si>
  <si>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</si>
  <si>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</si>
  <si>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</si>
  <si>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</si>
  <si>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</si>
  <si>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</si>
  <si>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</si>
  <si>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</si>
  <si>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</si>
  <si>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</si>
  <si>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</si>
  <si>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</si>
  <si>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</si>
  <si>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</si>
  <si>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</si>
  <si>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</si>
  <si>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</si>
  <si>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</si>
  <si>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</si>
  <si>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</si>
  <si>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</si>
  <si>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</si>
  <si>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</si>
  <si>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</si>
  <si>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</si>
  <si>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</si>
  <si>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</si>
  <si>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</si>
  <si>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</si>
  <si>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</si>
  <si>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</si>
  <si>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</si>
  <si>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</si>
  <si>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</si>
  <si>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</si>
  <si>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</si>
  <si>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</si>
  <si>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</si>
  <si>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</si>
  <si>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</si>
  <si>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</si>
  <si>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</si>
  <si>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</si>
  <si>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</si>
  <si>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</si>
  <si>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</si>
  <si>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</si>
  <si>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</si>
  <si>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</si>
  <si>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</si>
  <si>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</si>
  <si>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</si>
  <si>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</si>
  <si>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</si>
  <si>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</si>
  <si>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</si>
  <si>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</si>
  <si>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</si>
  <si>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</si>
  <si>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</si>
  <si>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</si>
  <si>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</si>
  <si>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</si>
  <si>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</si>
  <si>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</si>
  <si>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</si>
  <si>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</si>
  <si>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</si>
  <si>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</si>
  <si>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</si>
  <si>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</si>
  <si>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</si>
  <si>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</si>
  <si>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</si>
  <si>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</si>
  <si>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</si>
  <si>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</si>
  <si>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</si>
  <si>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</si>
  <si>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</si>
  <si>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</si>
  <si>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</si>
  <si>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</si>
  <si>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</si>
  <si>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</si>
  <si>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</si>
  <si>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</si>
  <si>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</si>
  <si>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</si>
  <si>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</si>
  <si>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</si>
  <si>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</si>
  <si>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</si>
  <si>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</si>
  <si>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</si>
  <si>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</si>
  <si>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</si>
  <si>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</si>
  <si>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</si>
  <si>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</si>
  <si>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</si>
  <si>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</si>
  <si>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</si>
  <si>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</si>
  <si>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</si>
  <si>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</si>
  <si>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</si>
  <si>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</si>
  <si>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</si>
  <si>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</si>
  <si>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</si>
  <si>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</si>
  <si>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</si>
  <si>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</si>
  <si>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</si>
  <si>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</si>
  <si>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</si>
  <si>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</si>
  <si>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</si>
  <si>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</si>
  <si>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</si>
  <si>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</si>
  <si>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</si>
  <si>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</si>
  <si>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</si>
  <si>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</si>
  <si>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</si>
  <si>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</si>
  <si>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</si>
  <si>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</si>
  <si>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</si>
  <si>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</si>
  <si>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</si>
  <si>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</si>
  <si>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</si>
  <si>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</si>
  <si>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</si>
  <si>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</si>
  <si>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</si>
  <si>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</si>
  <si>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</si>
  <si>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</si>
  <si>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</si>
  <si>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</si>
  <si>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</si>
  <si>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</si>
  <si>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</si>
  <si>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</si>
  <si>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</si>
  <si>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</si>
  <si>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</si>
  <si>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</si>
  <si>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</si>
  <si>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</si>
  <si>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</si>
  <si>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</si>
  <si>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</si>
  <si>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</si>
  <si>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</si>
  <si>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</si>
  <si>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</si>
  <si>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</si>
  <si>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</si>
  <si>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</si>
  <si>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</si>
  <si>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</si>
  <si>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</si>
  <si>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</si>
  <si>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</si>
  <si>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</si>
  <si>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</si>
  <si>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</si>
  <si>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</si>
  <si>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</si>
  <si>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</si>
  <si>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</si>
  <si>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</si>
  <si>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</si>
  <si>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</si>
  <si>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</si>
  <si>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</si>
  <si>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</si>
  <si>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</si>
  <si>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</si>
  <si>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</si>
  <si>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</si>
  <si>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</si>
  <si>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</si>
  <si>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</si>
  <si>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</si>
  <si>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</si>
  <si>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</si>
  <si>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</si>
  <si>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</si>
  <si>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</si>
  <si>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</si>
  <si>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</si>
  <si>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</si>
  <si>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</si>
  <si>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</si>
  <si>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</si>
  <si>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</si>
  <si>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</si>
  <si>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</si>
  <si>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</si>
  <si>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</si>
  <si>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</si>
  <si>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</si>
  <si>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</si>
  <si>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</si>
  <si>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</si>
  <si>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</si>
  <si>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</si>
  <si>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</si>
  <si>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</si>
  <si>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</si>
  <si>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</si>
  <si>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</si>
  <si>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</si>
  <si>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</si>
  <si>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</si>
  <si>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</si>
  <si>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</si>
  <si>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</si>
  <si>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</si>
  <si>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</si>
  <si>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</si>
  <si>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</si>
  <si>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</si>
  <si>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</si>
  <si>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</si>
  <si>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</si>
  <si>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</si>
  <si>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</si>
  <si>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</si>
  <si>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</si>
  <si>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</si>
  <si>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</si>
  <si>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</si>
  <si>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</si>
  <si>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</si>
  <si>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</si>
  <si>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</si>
  <si>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</si>
  <si>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</si>
  <si>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</si>
  <si>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</si>
  <si>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</si>
  <si>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</si>
  <si>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</si>
  <si>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</si>
  <si>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</si>
  <si>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</si>
  <si>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</si>
  <si>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</si>
  <si>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</si>
  <si>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</si>
  <si>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</si>
  <si>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</si>
  <si>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</si>
  <si>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</si>
  <si>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</si>
  <si>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</si>
  <si>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</si>
  <si>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</si>
  <si>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</si>
  <si>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</si>
  <si>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</si>
  <si>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</si>
  <si>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</si>
  <si>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</si>
  <si>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</si>
  <si>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</si>
  <si>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</si>
  <si>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</si>
  <si>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</si>
  <si>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</si>
  <si>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</si>
  <si>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</si>
  <si>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</si>
  <si>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</si>
  <si>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</si>
  <si>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</si>
  <si>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</si>
  <si>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</si>
  <si>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</si>
  <si>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</si>
  <si>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</si>
  <si>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</si>
  <si>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</si>
  <si>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</si>
  <si>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</si>
  <si>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</si>
  <si>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</si>
  <si>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</si>
  <si>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</si>
  <si>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</si>
  <si>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</si>
  <si>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</si>
  <si>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</si>
  <si>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</si>
  <si>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</si>
  <si>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</si>
  <si>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</si>
  <si>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</si>
  <si>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</si>
  <si>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</si>
  <si>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</si>
  <si>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</si>
  <si>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</si>
  <si>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</si>
  <si>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</si>
  <si>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</si>
  <si>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</si>
  <si>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</si>
  <si>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</si>
  <si>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</si>
  <si>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</si>
  <si>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</si>
  <si>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</si>
  <si>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</si>
  <si>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</si>
  <si>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</si>
  <si>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</si>
  <si>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</si>
  <si>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</si>
  <si>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</si>
  <si>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</si>
  <si>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</si>
  <si>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</si>
  <si>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</si>
  <si>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</si>
  <si>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</si>
  <si>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</si>
  <si>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</si>
  <si>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</si>
  <si>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</si>
  <si>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</si>
  <si>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</si>
  <si>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</si>
  <si>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</si>
  <si>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</si>
  <si>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</si>
  <si>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</si>
  <si>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</si>
  <si>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</si>
  <si>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</si>
  <si>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</si>
  <si>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</si>
  <si>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</si>
  <si>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</si>
  <si>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</si>
  <si>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</si>
  <si>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</si>
  <si>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</si>
  <si>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</si>
  <si>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</si>
  <si>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</si>
  <si>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</si>
  <si>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</si>
  <si>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</si>
  <si>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</si>
  <si>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</si>
  <si>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</si>
  <si>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</si>
  <si>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</si>
  <si>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</si>
  <si>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</si>
  <si>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</si>
  <si>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</si>
  <si>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</si>
  <si>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</si>
  <si>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</si>
  <si>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</si>
  <si>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</si>
  <si>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</si>
  <si>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</si>
  <si>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</si>
  <si>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</si>
  <si>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</si>
  <si>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</si>
  <si>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</si>
  <si>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</si>
  <si>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</si>
  <si>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</si>
  <si>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</si>
  <si>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</si>
  <si>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</si>
  <si>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</si>
  <si>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</si>
  <si>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</si>
  <si>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</si>
  <si>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</si>
  <si>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</si>
  <si>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</si>
  <si>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</si>
  <si>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</si>
  <si>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</si>
  <si>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</si>
  <si>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</si>
  <si>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</si>
  <si>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</si>
  <si>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</si>
  <si>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</si>
  <si>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</si>
  <si>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</si>
  <si>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</si>
  <si>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</si>
  <si>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</si>
  <si>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</si>
  <si>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</si>
  <si>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</si>
  <si>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</si>
  <si>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</si>
  <si>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</si>
  <si>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</si>
  <si>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</si>
  <si>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</si>
  <si>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</si>
  <si>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</si>
  <si>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</si>
  <si>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</si>
  <si>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</si>
  <si>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</si>
  <si>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</si>
  <si>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</si>
  <si>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</si>
  <si>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</si>
  <si>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</si>
  <si>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</si>
  <si>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</si>
  <si>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</si>
  <si>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</si>
  <si>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</si>
  <si>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</si>
  <si>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</si>
  <si>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</si>
  <si>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</si>
  <si>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</si>
  <si>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</si>
  <si>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</si>
  <si>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</si>
  <si>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</si>
  <si>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</si>
  <si>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</si>
  <si>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</si>
  <si>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</si>
  <si>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</si>
  <si>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</si>
  <si>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</si>
  <si>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</si>
  <si>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</si>
  <si>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</si>
  <si>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</si>
  <si>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</si>
  <si>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</si>
  <si>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</si>
  <si>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</si>
  <si>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</si>
  <si>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</si>
  <si>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</si>
  <si>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</si>
  <si>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</si>
  <si>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</si>
  <si>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</si>
  <si>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</si>
  <si>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</si>
  <si>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</si>
  <si>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</si>
  <si>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</si>
  <si>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</si>
  <si>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</si>
  <si>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</si>
  <si>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</si>
  <si>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</si>
  <si>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</si>
  <si>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</si>
  <si>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</si>
  <si>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</si>
  <si>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</si>
  <si>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</si>
  <si>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</si>
  <si>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</si>
  <si>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</si>
  <si>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</si>
  <si>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</si>
  <si>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</si>
  <si>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</si>
  <si>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</si>
  <si>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</si>
  <si>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</si>
  <si>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</si>
  <si>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</si>
  <si>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</si>
  <si>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</si>
  <si>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</si>
  <si>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</si>
  <si>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</si>
  <si>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</si>
  <si>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</si>
  <si>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</si>
  <si>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</si>
  <si>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</si>
  <si>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</si>
  <si>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</si>
  <si>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</si>
  <si>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</si>
  <si>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</si>
  <si>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</si>
  <si>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</si>
  <si>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</si>
  <si>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</si>
  <si>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</si>
  <si>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</si>
  <si>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</si>
  <si>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</si>
  <si>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</si>
  <si>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</si>
  <si>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</si>
  <si>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</si>
  <si>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</si>
  <si>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</si>
  <si>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</si>
  <si>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</si>
  <si>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</si>
  <si>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</si>
  <si>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</si>
  <si>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</si>
  <si>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</si>
  <si>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</si>
  <si>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</si>
  <si>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</si>
  <si>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</si>
  <si>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</si>
  <si>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</si>
  <si>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</si>
  <si>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</si>
  <si>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</si>
  <si>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</si>
  <si>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</si>
  <si>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</si>
  <si>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</si>
  <si>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</si>
  <si>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</si>
  <si>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</si>
  <si>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</si>
  <si>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</si>
  <si>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</si>
  <si>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</si>
  <si>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</si>
  <si>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</si>
  <si>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</si>
  <si>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</si>
  <si>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</si>
  <si>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</si>
  <si>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</si>
  <si>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</si>
  <si>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</si>
  <si>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</si>
  <si>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</si>
  <si>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</si>
  <si>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</si>
  <si>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</si>
  <si>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</si>
  <si>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</si>
  <si>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</si>
  <si>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</si>
  <si>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</si>
  <si>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</si>
  <si>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</si>
  <si>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</si>
  <si>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</si>
  <si>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</si>
  <si>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</si>
  <si>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</si>
  <si>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</si>
  <si>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</si>
  <si>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</si>
  <si>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</si>
  <si>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</si>
  <si>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</si>
  <si>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</si>
  <si>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</si>
  <si>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</si>
  <si>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</si>
  <si>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</si>
  <si>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</si>
  <si>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</si>
  <si>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</si>
  <si>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</si>
  <si>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</si>
  <si>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</si>
  <si>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</si>
  <si>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</si>
  <si>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</si>
  <si>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</si>
  <si>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</si>
  <si>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</si>
  <si>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</si>
  <si>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</si>
  <si>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</si>
  <si>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</si>
  <si>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</si>
  <si>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</si>
  <si>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</si>
  <si>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</si>
  <si>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</si>
  <si>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</si>
  <si>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</si>
  <si>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</si>
  <si>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</si>
  <si>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</si>
  <si>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</si>
  <si>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</si>
  <si>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</si>
  <si>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</si>
  <si>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</si>
  <si>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</si>
  <si>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</si>
  <si>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</si>
  <si>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</si>
  <si>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</si>
  <si>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</si>
  <si>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</si>
  <si>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</si>
  <si>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</si>
  <si>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</si>
  <si>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</si>
  <si>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</si>
  <si>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</si>
  <si>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</si>
  <si>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</si>
  <si>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</si>
  <si>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</si>
  <si>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</si>
  <si>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</si>
  <si>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</si>
  <si>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</si>
  <si>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</si>
  <si>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</si>
  <si>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</si>
  <si>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</si>
  <si>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</si>
  <si>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</si>
  <si>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</si>
  <si>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</si>
  <si>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</si>
  <si>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</si>
  <si>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</si>
  <si>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</si>
  <si>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</si>
  <si>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</si>
  <si>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</si>
  <si>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</si>
  <si>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</si>
  <si>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</si>
  <si>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</si>
  <si>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</si>
  <si>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</si>
  <si>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</si>
  <si>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</si>
  <si>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</si>
  <si>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</si>
  <si>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</si>
  <si>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</si>
  <si>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</si>
  <si>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</si>
  <si>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</si>
  <si>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</si>
  <si>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</si>
  <si>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</si>
  <si>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</si>
  <si>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</si>
  <si>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</si>
  <si>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</si>
  <si>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</si>
  <si>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</si>
  <si>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</si>
  <si>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</si>
  <si>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</si>
  <si>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</si>
  <si>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</si>
  <si>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</si>
  <si>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</si>
  <si>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</si>
  <si>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</si>
  <si>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</si>
  <si>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</si>
  <si>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</si>
  <si>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</si>
  <si>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</si>
  <si>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</si>
  <si>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</si>
  <si>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</si>
  <si>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</si>
  <si>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</si>
  <si>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</si>
  <si>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</si>
  <si>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</si>
  <si>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</si>
  <si>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</si>
  <si>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</si>
  <si>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</si>
  <si>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</si>
  <si>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</si>
  <si>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</si>
  <si>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</si>
  <si>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</si>
  <si>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</si>
  <si>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</si>
  <si>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</si>
  <si>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</si>
  <si>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</si>
  <si>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</si>
  <si>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</si>
  <si>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</si>
  <si>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</si>
  <si>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</si>
  <si>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</si>
  <si>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</si>
  <si>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</si>
  <si>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</si>
  <si>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</si>
  <si>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</si>
  <si>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</si>
  <si>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</si>
  <si>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</si>
  <si>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</si>
  <si>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</si>
  <si>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</si>
  <si>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</si>
  <si>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</si>
  <si>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</si>
  <si>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</si>
  <si>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</si>
  <si>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</si>
  <si>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</si>
  <si>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</si>
  <si>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</si>
  <si>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</si>
  <si>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</si>
  <si>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</si>
  <si>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</si>
  <si>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</si>
  <si>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</si>
  <si>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</si>
  <si>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</si>
  <si>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</si>
  <si>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</si>
  <si>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</si>
  <si>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</si>
  <si>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</si>
  <si>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</si>
  <si>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</si>
  <si>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</si>
  <si>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</si>
  <si>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</si>
  <si>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</si>
  <si>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</si>
  <si>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</si>
  <si>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</si>
  <si>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</si>
  <si>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</si>
  <si>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</si>
  <si>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</si>
  <si>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</si>
  <si>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</si>
  <si>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</si>
  <si>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</si>
  <si>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</si>
  <si>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</si>
  <si>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</si>
  <si>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</si>
  <si>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</si>
  <si>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</si>
  <si>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</si>
  <si>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</si>
  <si>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</si>
  <si>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</si>
  <si>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</si>
  <si>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</si>
  <si>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</si>
  <si>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</si>
  <si>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</si>
  <si>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</si>
  <si>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</si>
  <si>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</si>
  <si>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</si>
  <si>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</si>
  <si>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</si>
  <si>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</si>
  <si>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</si>
  <si>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</si>
  <si>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</si>
  <si>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</si>
  <si>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</si>
  <si>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</si>
  <si>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</si>
  <si>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</si>
  <si>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</si>
  <si>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</si>
  <si>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</si>
  <si>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</si>
  <si>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</si>
  <si>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</si>
  <si>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</si>
  <si>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</si>
  <si>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</si>
  <si>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</si>
  <si>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</si>
  <si>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</si>
  <si>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</si>
  <si>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</si>
  <si>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</si>
  <si>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</si>
  <si>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</si>
  <si>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</si>
  <si>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</si>
  <si>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</si>
  <si>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</si>
  <si>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</si>
  <si>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</si>
  <si>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</si>
  <si>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</si>
  <si>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</si>
  <si>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</si>
  <si>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</si>
  <si>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</si>
  <si>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</si>
  <si>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</si>
  <si>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</si>
  <si>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</si>
  <si>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</si>
  <si>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</si>
  <si>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</si>
  <si>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</si>
  <si>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</si>
  <si>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</si>
  <si>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</si>
  <si>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</si>
  <si>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</si>
  <si>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</si>
  <si>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</si>
  <si>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</si>
  <si>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</si>
  <si>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</si>
  <si>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</si>
  <si>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</si>
  <si>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</si>
  <si>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</si>
  <si>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</si>
  <si>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</si>
  <si>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</si>
  <si>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</si>
  <si>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</si>
  <si>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</si>
  <si>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</si>
  <si>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</si>
  <si>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</si>
  <si>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</si>
  <si>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</si>
  <si>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</si>
  <si>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</si>
  <si>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</si>
  <si>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</si>
  <si>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</si>
  <si>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</si>
  <si>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</si>
  <si>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</si>
  <si>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</si>
  <si>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</si>
  <si>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</si>
  <si>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</si>
  <si>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</si>
  <si>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</si>
  <si>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</si>
  <si>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</si>
  <si>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</si>
  <si>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</si>
  <si>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</si>
  <si>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</si>
  <si>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</si>
  <si>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</si>
  <si>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</si>
  <si>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</si>
  <si>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</si>
  <si>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</si>
  <si>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</si>
  <si>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</si>
  <si>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</si>
  <si>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</si>
  <si>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</si>
  <si>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</si>
  <si>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</si>
  <si>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</si>
  <si>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</si>
  <si>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</si>
  <si>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</si>
  <si>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</si>
  <si>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</si>
  <si>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</si>
  <si>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</si>
  <si>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</si>
  <si>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</si>
  <si>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</si>
  <si>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</si>
  <si>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</si>
  <si>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</si>
  <si>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</si>
  <si>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</si>
  <si>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</si>
  <si>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</si>
  <si>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</si>
  <si>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</si>
  <si>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</si>
  <si>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</si>
  <si>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</si>
  <si>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</si>
  <si>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</si>
  <si>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</si>
  <si>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</si>
  <si>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</si>
  <si>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</si>
  <si>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</si>
  <si>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</si>
  <si>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</si>
  <si>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</si>
  <si>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</si>
  <si>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</si>
  <si>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</si>
  <si>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</si>
  <si>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</si>
  <si>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</si>
  <si>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</si>
  <si>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</si>
  <si>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</si>
  <si>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</si>
  <si>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</si>
  <si>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</si>
  <si>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</si>
  <si>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</si>
  <si>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</si>
  <si>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</si>
  <si>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</si>
  <si>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</si>
  <si>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</si>
  <si>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</si>
  <si>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</si>
  <si>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</si>
  <si>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</si>
  <si>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</si>
  <si>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</si>
  <si>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</si>
  <si>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</si>
  <si>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</si>
  <si>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</si>
  <si>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</si>
  <si>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</si>
  <si>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</si>
  <si>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</si>
  <si>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</si>
  <si>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</si>
  <si>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</si>
  <si>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</si>
  <si>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</si>
  <si>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</si>
  <si>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</si>
  <si>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</si>
  <si>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</si>
  <si>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</si>
  <si>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</si>
  <si>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</si>
  <si>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</si>
  <si>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</si>
  <si>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</si>
  <si>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</si>
  <si>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</si>
  <si>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</si>
  <si>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</si>
  <si>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</si>
  <si>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</si>
  <si>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</si>
  <si>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</si>
  <si>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</si>
  <si>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</si>
  <si>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</si>
  <si>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</si>
  <si>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</si>
  <si>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</si>
  <si>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</si>
  <si>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</si>
  <si>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</si>
  <si>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</si>
  <si>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</si>
  <si>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</si>
  <si>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</si>
  <si>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</si>
  <si>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</si>
  <si>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</si>
  <si>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</si>
  <si>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</si>
  <si>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</si>
  <si>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</si>
  <si>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</si>
  <si>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</si>
  <si>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</si>
  <si>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</si>
  <si>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</si>
  <si>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</si>
  <si>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</si>
  <si>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</si>
  <si>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</si>
  <si>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</si>
  <si>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</si>
  <si>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</si>
  <si>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</si>
  <si>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</si>
  <si>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</si>
  <si>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</si>
  <si>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</si>
  <si>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</si>
  <si>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</si>
  <si>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</si>
  <si>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</si>
  <si>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</si>
  <si>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</si>
  <si>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</si>
  <si>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</si>
  <si>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</si>
  <si>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</si>
  <si>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</si>
  <si>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</si>
  <si>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</si>
  <si>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</si>
  <si>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</si>
  <si>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</si>
  <si>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</si>
  <si>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</si>
  <si>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</si>
  <si>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</si>
  <si>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</si>
  <si>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</si>
  <si>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</si>
  <si>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</si>
  <si>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</si>
  <si>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</si>
  <si>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</si>
  <si>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</si>
  <si>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</si>
  <si>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</si>
  <si>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</si>
  <si>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</si>
  <si>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</si>
  <si>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</si>
  <si>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</si>
  <si>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</si>
  <si>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</si>
  <si>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</si>
  <si>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</si>
  <si>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</si>
  <si>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</si>
  <si>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</si>
  <si>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</si>
  <si>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</si>
  <si>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</si>
  <si>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</si>
  <si>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</si>
  <si>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</si>
  <si>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</si>
  <si>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</si>
  <si>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</si>
  <si>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</si>
  <si>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</si>
  <si>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</si>
  <si>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</si>
  <si>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</si>
  <si>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</si>
  <si>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</si>
  <si>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</si>
  <si>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</si>
  <si>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</si>
  <si>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</si>
  <si>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</si>
  <si>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</si>
  <si>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</si>
  <si>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</si>
  <si>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</si>
  <si>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</si>
  <si>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</si>
  <si>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</si>
  <si>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</si>
  <si>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</si>
  <si>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</si>
  <si>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</si>
  <si>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</si>
  <si>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</si>
  <si>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</si>
  <si>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</si>
  <si>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</si>
  <si>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</si>
  <si>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</si>
  <si>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</si>
  <si>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</si>
  <si>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</si>
  <si>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</si>
  <si>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</si>
  <si>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</si>
  <si>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</si>
  <si>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</si>
  <si>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</si>
  <si>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</si>
  <si>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</si>
  <si>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</si>
  <si>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</si>
  <si>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</si>
  <si>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</si>
  <si>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</si>
  <si>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</si>
  <si>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</si>
  <si>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</si>
  <si>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</si>
  <si>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</si>
  <si>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</si>
  <si>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</si>
  <si>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</si>
  <si>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</si>
  <si>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</si>
  <si>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</si>
  <si>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</si>
  <si>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</si>
  <si>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</si>
  <si>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</si>
  <si>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</si>
  <si>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</si>
  <si>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</si>
  <si>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</si>
  <si>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</si>
  <si>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</si>
  <si>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</si>
  <si>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</si>
  <si>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</si>
  <si>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</si>
  <si>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</si>
  <si>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</si>
  <si>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</si>
  <si>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</si>
  <si>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</si>
  <si>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</si>
  <si>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</si>
  <si>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</si>
  <si>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</si>
  <si>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</si>
  <si>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</si>
  <si>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</si>
  <si>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</si>
  <si>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</si>
  <si>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</si>
  <si>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</si>
  <si>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</si>
  <si>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</si>
  <si>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</si>
  <si>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</si>
  <si>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</si>
  <si>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</si>
  <si>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</si>
  <si>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</si>
  <si>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</si>
  <si>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</si>
  <si>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</si>
  <si>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</si>
  <si>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</si>
  <si>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</si>
  <si>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</si>
  <si>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</si>
  <si>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</si>
  <si>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</si>
  <si>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</si>
  <si>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</si>
  <si>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</si>
  <si>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</si>
  <si>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</si>
  <si>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</si>
  <si>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</si>
  <si>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</si>
  <si>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</si>
  <si>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</si>
  <si>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</si>
  <si>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</si>
  <si>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</si>
  <si>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</si>
  <si>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</si>
  <si>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</si>
  <si>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</si>
  <si>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</si>
  <si>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</si>
  <si>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</si>
  <si>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</si>
  <si>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</si>
  <si>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</si>
  <si>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</si>
  <si>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</si>
  <si>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</si>
  <si>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</si>
  <si>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</si>
  <si>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</si>
  <si>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</si>
  <si>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</si>
  <si>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</si>
  <si>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</si>
  <si>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</si>
  <si>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</si>
  <si>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</si>
  <si>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</si>
  <si>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</si>
  <si>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</si>
  <si>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</si>
  <si>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</si>
  <si>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</si>
  <si>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</si>
  <si>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</si>
  <si>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</si>
  <si>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</si>
  <si>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</si>
  <si>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</si>
  <si>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</si>
  <si>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</si>
  <si>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</si>
  <si>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</si>
  <si>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</si>
  <si>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</si>
  <si>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</si>
  <si>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</si>
  <si>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</si>
  <si>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</si>
  <si>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</si>
  <si>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</si>
  <si>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</si>
  <si>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</si>
  <si>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</si>
  <si>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</si>
  <si>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</si>
  <si>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</si>
  <si>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</si>
  <si>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</si>
  <si>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</si>
  <si>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</si>
  <si>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</si>
  <si>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</si>
  <si>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</si>
  <si>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</si>
  <si>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</si>
  <si>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</si>
  <si>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</si>
  <si>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</si>
  <si>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</si>
  <si>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</si>
  <si>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</si>
  <si>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</si>
  <si>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</si>
  <si>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</si>
  <si>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</si>
  <si>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</si>
  <si>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</si>
  <si>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</si>
  <si>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</si>
  <si>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</si>
  <si>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</si>
  <si>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</si>
  <si>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</si>
  <si>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</si>
  <si>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</si>
  <si>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</si>
  <si>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</si>
  <si>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</si>
  <si>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</si>
  <si>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</si>
  <si>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</si>
  <si>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</si>
  <si>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</si>
  <si>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</si>
  <si>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</si>
  <si>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</si>
  <si>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</si>
  <si>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</si>
  <si>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</si>
  <si>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</si>
  <si>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</si>
  <si>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</si>
  <si>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</si>
  <si>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</si>
  <si>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</si>
  <si>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</si>
  <si>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</si>
  <si>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</si>
  <si>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</si>
  <si>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</si>
  <si>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</si>
  <si>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</si>
  <si>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</si>
  <si>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</si>
  <si>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</si>
  <si>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</si>
  <si>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</si>
  <si>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</si>
  <si>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</si>
  <si>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</si>
  <si>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</si>
  <si>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</si>
  <si>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</si>
  <si>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</si>
  <si>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</si>
  <si>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</si>
  <si>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</si>
  <si>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</si>
  <si>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</si>
  <si>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</si>
  <si>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</si>
  <si>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</si>
  <si>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</si>
  <si>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</si>
  <si>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</si>
  <si>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</si>
  <si>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</si>
  <si>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</si>
  <si>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</si>
  <si>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</si>
  <si>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</si>
  <si>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</si>
  <si>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</si>
  <si>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</si>
  <si>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</si>
  <si>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</si>
  <si>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</si>
  <si>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</si>
  <si>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</si>
  <si>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</si>
  <si>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</si>
  <si>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</si>
  <si>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</si>
  <si>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</si>
  <si>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</si>
  <si>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</si>
  <si>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</si>
  <si>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</si>
  <si>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</si>
  <si>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</si>
  <si>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</si>
  <si>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</si>
  <si>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</si>
  <si>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</si>
  <si>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</si>
  <si>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</si>
  <si>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</si>
  <si>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</si>
  <si>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</si>
  <si>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</si>
  <si>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</si>
  <si>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</si>
  <si>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</si>
  <si>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</si>
  <si>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</si>
  <si>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</si>
  <si>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</si>
  <si>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</si>
  <si>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</si>
  <si>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</si>
  <si>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</si>
  <si>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</si>
  <si>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</si>
  <si>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</si>
  <si>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</si>
  <si>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</si>
  <si>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</si>
  <si>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</si>
  <si>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</si>
  <si>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</si>
  <si>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</si>
  <si>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</si>
  <si>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</si>
  <si>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</si>
  <si>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</si>
  <si>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</si>
  <si>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</si>
  <si>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</si>
  <si>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</si>
  <si>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</si>
  <si>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</si>
  <si>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</si>
  <si>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</si>
  <si>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</si>
  <si>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</si>
  <si>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</si>
  <si>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</si>
  <si>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</si>
  <si>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</si>
  <si>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</si>
  <si>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</si>
  <si>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</si>
  <si>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</si>
  <si>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</si>
  <si>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</si>
  <si>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</si>
  <si>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</si>
  <si>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</si>
  <si>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</si>
  <si>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</si>
  <si>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</si>
  <si>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</si>
  <si>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</si>
  <si>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</si>
  <si>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</si>
  <si>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</si>
  <si>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</si>
  <si>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</si>
  <si>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</si>
  <si>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</si>
  <si>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</si>
  <si>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</si>
  <si>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</si>
  <si>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</si>
  <si>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</si>
  <si>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</si>
  <si>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</si>
  <si>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</si>
  <si>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</si>
  <si>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</si>
  <si>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</si>
  <si>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</si>
  <si>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</si>
  <si>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</si>
  <si>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</si>
  <si>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</si>
  <si>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</si>
  <si>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</si>
  <si>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</si>
  <si>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</si>
  <si>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</si>
  <si>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</si>
  <si>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</si>
  <si>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</si>
  <si>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</si>
  <si>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</si>
  <si>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</si>
  <si>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</si>
  <si>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</si>
  <si>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</si>
  <si>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</si>
  <si>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</si>
  <si>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</si>
  <si>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</si>
  <si>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</si>
  <si>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</si>
  <si>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</si>
  <si>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</si>
  <si>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</si>
  <si>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</si>
  <si>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</si>
  <si>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</si>
  <si>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</si>
  <si>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</si>
  <si>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</si>
  <si>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</si>
  <si>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</si>
  <si>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</si>
  <si>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</si>
  <si>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</si>
  <si>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</si>
  <si>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</si>
  <si>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</si>
  <si>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</si>
  <si>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</si>
  <si>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</si>
  <si>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</si>
  <si>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</si>
  <si>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</si>
  <si>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</si>
  <si>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</si>
  <si>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</si>
  <si>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</si>
  <si>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</si>
  <si>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</si>
  <si>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</si>
  <si>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</si>
  <si>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</si>
  <si>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</si>
  <si>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</si>
  <si>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</si>
  <si>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</si>
  <si>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</si>
  <si>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</si>
  <si>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</si>
  <si>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</si>
  <si>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</si>
  <si>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</si>
  <si>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</si>
  <si>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</si>
  <si>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</si>
  <si>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</si>
  <si>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</si>
  <si>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</si>
  <si>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</si>
  <si>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</si>
  <si>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</si>
  <si>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</si>
  <si>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</si>
  <si>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</si>
  <si>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</si>
  <si>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</si>
  <si>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</si>
  <si>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</si>
  <si>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</si>
  <si>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</si>
  <si>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</si>
  <si>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</si>
  <si>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</si>
  <si>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</si>
  <si>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</si>
  <si>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</si>
  <si>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</si>
  <si>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</si>
  <si>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</si>
  <si>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</si>
  <si>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</si>
  <si>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</si>
  <si>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</si>
  <si>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</si>
  <si>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</si>
  <si>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</si>
  <si>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</si>
  <si>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</si>
  <si>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</si>
  <si>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</si>
  <si>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</si>
  <si>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</si>
  <si>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</si>
  <si>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</si>
  <si>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</si>
  <si>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</si>
  <si>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</si>
  <si>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</si>
  <si>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</si>
  <si>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</si>
  <si>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</si>
  <si>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</si>
  <si>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</si>
  <si>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</si>
  <si>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</si>
  <si>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</si>
  <si>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</si>
  <si>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</si>
  <si>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</si>
  <si>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</si>
  <si>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</si>
  <si>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</si>
  <si>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</si>
  <si>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</si>
  <si>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</si>
  <si>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</si>
  <si>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</si>
  <si>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</si>
  <si>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</si>
  <si>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</si>
  <si>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</si>
  <si>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</si>
  <si>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</si>
  <si>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</si>
  <si>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</si>
  <si>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</si>
  <si>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</si>
  <si>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</si>
  <si>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</si>
  <si>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</si>
  <si>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</si>
  <si>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</si>
  <si>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</si>
  <si>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</si>
  <si>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</si>
  <si>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</si>
  <si>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</si>
  <si>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</si>
  <si>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</si>
  <si>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</si>
  <si>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</si>
  <si>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</si>
  <si>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</si>
  <si>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</si>
  <si>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</si>
  <si>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</si>
  <si>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</si>
  <si>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</si>
  <si>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</si>
  <si>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</si>
  <si>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</si>
  <si>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</si>
  <si>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</si>
  <si>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</si>
  <si>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</si>
  <si>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</si>
  <si>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</si>
  <si>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</si>
  <si>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</si>
  <si>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</si>
  <si>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</si>
  <si>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</si>
  <si>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</si>
  <si>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</si>
  <si>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</si>
  <si>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</si>
  <si>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</si>
  <si>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</si>
  <si>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</si>
  <si>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</si>
  <si>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</si>
  <si>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</si>
  <si>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</si>
  <si>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</si>
  <si>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</si>
  <si>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</si>
  <si>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</si>
  <si>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</si>
  <si>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</si>
  <si>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</si>
  <si>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</si>
  <si>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</si>
  <si>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</si>
  <si>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</si>
  <si>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</si>
  <si>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</si>
  <si>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</si>
  <si>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</si>
  <si>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</si>
  <si>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</si>
  <si>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</si>
  <si>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</si>
  <si>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</si>
  <si>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</si>
  <si>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</si>
  <si>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</si>
  <si>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</si>
  <si>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</si>
  <si>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</si>
  <si>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</si>
  <si>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</si>
  <si>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</si>
  <si>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</si>
  <si>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</si>
  <si>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</si>
  <si>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</si>
  <si>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</si>
  <si>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</si>
  <si>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</si>
  <si>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</si>
  <si>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</si>
  <si>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</si>
  <si>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</si>
  <si>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</si>
  <si>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</si>
  <si>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</si>
  <si>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</si>
  <si>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</si>
  <si>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</si>
  <si>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</si>
  <si>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</si>
  <si>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</si>
  <si>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</si>
  <si>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</si>
  <si>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</si>
  <si>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</si>
  <si>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</si>
  <si>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</si>
  <si>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</si>
  <si>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</si>
  <si>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</si>
  <si>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</si>
  <si>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</si>
  <si>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</si>
  <si>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</si>
  <si>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</si>
  <si>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</si>
  <si>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</si>
  <si>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</si>
  <si>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</si>
  <si>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</si>
  <si>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</si>
  <si>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</si>
  <si>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</si>
  <si>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</si>
  <si>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</si>
  <si>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</si>
  <si>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</si>
  <si>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</si>
  <si>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</si>
  <si>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</si>
  <si>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</si>
  <si>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</si>
  <si>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</si>
  <si>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</si>
  <si>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</si>
  <si>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</si>
  <si>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</si>
  <si>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</si>
  <si>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</si>
  <si>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</si>
  <si>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</si>
  <si>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</si>
  <si>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</si>
  <si>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</si>
  <si>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</si>
  <si>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</si>
  <si>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</si>
  <si>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</si>
  <si>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</si>
  <si>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</si>
  <si>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</si>
  <si>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</si>
  <si>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</si>
  <si>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</si>
  <si>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</si>
  <si>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</si>
  <si>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</si>
  <si>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</si>
  <si>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</si>
  <si>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</si>
  <si>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</si>
  <si>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</si>
  <si>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</si>
  <si>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</si>
  <si>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</si>
  <si>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</si>
  <si>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</si>
  <si>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</si>
  <si>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</si>
  <si>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</si>
  <si>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</si>
  <si>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</si>
  <si>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</si>
  <si>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</si>
  <si>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</si>
  <si>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</si>
  <si>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</si>
  <si>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</si>
  <si>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</si>
  <si>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</si>
  <si>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</si>
  <si>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</si>
  <si>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</si>
  <si>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</si>
  <si>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</si>
  <si>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</si>
  <si>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</si>
  <si>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</si>
  <si>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</si>
  <si>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</si>
  <si>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</si>
  <si>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</si>
  <si>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</si>
  <si>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</si>
  <si>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</si>
  <si>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</si>
  <si>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</si>
  <si>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</si>
  <si>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</si>
  <si>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</si>
  <si>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</si>
  <si>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</si>
  <si>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</si>
  <si>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</si>
  <si>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</si>
  <si>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</si>
  <si>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</si>
  <si>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</si>
  <si>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</si>
  <si>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</si>
  <si>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</si>
  <si>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</si>
  <si>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</si>
  <si>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</si>
  <si>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</si>
  <si>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</si>
  <si>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</si>
  <si>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</si>
  <si>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</si>
  <si>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</si>
  <si>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</si>
  <si>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</si>
  <si>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</si>
  <si>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</si>
  <si>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</si>
  <si>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</si>
  <si>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</si>
  <si>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</si>
  <si>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</si>
  <si>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</si>
  <si>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</si>
  <si>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</si>
  <si>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</si>
  <si>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</si>
  <si>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</si>
  <si>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</si>
  <si>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</si>
  <si>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</si>
  <si>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</si>
  <si>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</si>
  <si>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</si>
  <si>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</si>
  <si>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</si>
  <si>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</si>
  <si>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</si>
  <si>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</si>
  <si>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</si>
  <si>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</si>
  <si>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</si>
  <si>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</si>
  <si>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</si>
  <si>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</si>
  <si>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</si>
  <si>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</si>
  <si>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</si>
  <si>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</si>
  <si>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</si>
  <si>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</si>
  <si>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</si>
  <si>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</si>
  <si>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</si>
  <si>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</si>
  <si>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</si>
  <si>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</si>
  <si>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</si>
  <si>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</si>
  <si>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</si>
  <si>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</si>
  <si>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</si>
  <si>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</si>
  <si>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</si>
  <si>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</si>
  <si>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</si>
  <si>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</si>
  <si>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</si>
  <si>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</si>
  <si>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</si>
  <si>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</si>
  <si>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</si>
  <si>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</si>
  <si>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</si>
  <si>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</si>
  <si>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</si>
  <si>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</si>
  <si>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</si>
  <si>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</si>
  <si>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</si>
  <si>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</si>
  <si>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</si>
  <si>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</si>
  <si>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</si>
  <si>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</si>
  <si>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</si>
  <si>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</si>
  <si>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</si>
  <si>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</si>
  <si>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</si>
  <si>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</si>
  <si>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</si>
  <si>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</si>
  <si>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</si>
  <si>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</si>
  <si>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</si>
  <si>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</si>
  <si>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</si>
  <si>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</si>
  <si>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</si>
  <si>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</si>
  <si>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</si>
  <si>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</si>
  <si>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</si>
  <si>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</si>
  <si>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PCM-20251030-00001996</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</si>
  <si>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</si>
  <si>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</si>
  <si>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</si>
  <si>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</si>
  <si>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</si>
  <si>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</si>
  <si>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</si>
  <si>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</si>
  <si>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</si>
  <si>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</si>
  <si>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</si>
  <si>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</si>
  <si>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</si>
  <si>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</si>
  <si>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</si>
  <si>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</si>
  <si>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</si>
  <si>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</si>
  <si>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</si>
  <si>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</si>
  <si>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</si>
  <si>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</si>
  <si>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</si>
  <si>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</si>
  <si>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</si>
  <si>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</si>
  <si>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</si>
  <si>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</si>
  <si>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</si>
  <si>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</si>
  <si>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</si>
  <si>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</si>
  <si>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</si>
  <si>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</si>
  <si>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</si>
  <si>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</si>
  <si>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</si>
  <si>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</si>
  <si>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</si>
  <si>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</si>
  <si>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</si>
  <si>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</si>
  <si>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</si>
  <si>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</si>
  <si>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</si>
  <si>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</si>
  <si>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</si>
  <si>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</si>
  <si>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</si>
  <si>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</si>
  <si>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</si>
  <si>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</si>
  <si>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</si>
  <si>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</si>
  <si>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</si>
  <si>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</si>
  <si>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</si>
  <si>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</si>
  <si>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</si>
  <si>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</si>
  <si>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</si>
  <si>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</si>
  <si>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</si>
  <si>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</si>
  <si>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</si>
  <si>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</si>
  <si>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</si>
  <si>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</si>
  <si>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</si>
  <si>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</si>
  <si>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</si>
  <si>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</si>
  <si>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</si>
  <si>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</si>
  <si>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</si>
  <si>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</si>
  <si>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</si>
  <si>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</si>
  <si>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</si>
  <si>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</si>
  <si>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</si>
  <si>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</si>
  <si>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</si>
  <si>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</si>
  <si>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</si>
  <si>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</si>
  <si>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</si>
  <si>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</si>
  <si>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</si>
  <si>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</si>
  <si>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</si>
  <si>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</si>
  <si>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</si>
  <si>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</si>
  <si>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</si>
  <si>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PCM-20251031-00000019</t>
  </si>
  <si>
    <t>EM team moved need 40 min</t>
  </si>
  <si>
    <t>PCM-20251031-00000014</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</si>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</sst>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298.07146516203647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2</v>
      </c>
      <c r="D3" s="138" t="s">
        <v>12881</v>
      </c>
      <c r="E3" s="135" t="s">
        <v>39021</v>
      </c>
      <c r="F3" s="171">
        <v>45960.998263888891</v>
      </c>
      <c r="G3" s="170">
        <f ca="1">IFERROR(NOW()-F3,"")</f>
        <v>2.1627199072099756E-2</v>
      </c>
      <c r="H3" s="136">
        <v>45960.992407407408</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71"/>
      <c r="G4" s="170">
        <f ca="1">IFERROR(NOW()-F4,"")</f>
        <v>45961.019891087963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71"/>
      <c r="G5" s="170">
        <f ca="1">IFERROR(NOW()-F5,"")</f>
        <v>45961.019891087963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45961.019891087963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45961.019891087963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45961.019891087963</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45961.019891087963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45961.019891087963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45961.019891087963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45961.019891087963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45961.019891087963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45961.019891087963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45961.019891087963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45961.019891087963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45961.019891087963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45961.019891087963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45961.019891087963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45961.019891087963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45961.019891087963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45961.019891087963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45961.019891087963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45961.019891087963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45961.019891087963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45961.019891087963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45961.019891087963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45961.019891087963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45961.019891087963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45961.019891087963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45961.019891087963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45961.019891087963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45961.019891087963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45961.019891087963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45961.019891087963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45961.019891087963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45961.019891087963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45961.019891087963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45961.019891087963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45961.019891087963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45961.019891087963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45961.019891087963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45961.019891087963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45961.019891087963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45961.019891087963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45961.019891087963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45961.019891087963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45961.019891087963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45961.019891087963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45961.019891087963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45961.019891087963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45961.019891087963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45961.019891087963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45961.019891087963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45961.019891087963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45961.019891087963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45961.019891087963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45961.019891087963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45961.019891087963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45961.019891087963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45961.019891087963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45961.019891087963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45961.019891087963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45961.019891087963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45961.019891087963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45961.019891087963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45961.019891087963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45961.019891087963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45961.019891087963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45961.019891087963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45961.019891087963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45961.019891087963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45961.019891087963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45961.019891087963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45961.019891087963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45961.019891087963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45961.019891087963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45961.019891087963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45961.019891087963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45961.019891087963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45961.019891087963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45961.019891087963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45961.019891087963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45961.019891087963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45961.019891087963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45961.019891087963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45961.019891087963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45961.019891087963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45961.019891087963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45961.019891087963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45961.019891087963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45961.019891087963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45961.019891087963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45961.019891087963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45961.019891087963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45961.019891087963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45961.019891087963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45961.019891087963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45961.019891087963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45961.019891087963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45961.019891087963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45961.019891087963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45961.019891087963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45961.019891087963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45961.019891087963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45961.019891087963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45961.019891087963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45961.019891087963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45961.019891087963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45961.019891087963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45961.019891087963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45961.019891087963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45961.019891087963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45961.019891087963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45961.019891087963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45961.019891087963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45961.019891087963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45961.019891087963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45961.019891087963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45961.019891087963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45961.019891087963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45961.019891087963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45961.019891087963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45961.019891087963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45961.019891087963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45961.019891087963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45961.019891087963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45961.019891087963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45961.019891087963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45961.019891087963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45961.019891087963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45961.019891087963</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45961.019891087963</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244BDAEE-A700-4D2E-B8AF-B786443C79FC}"/>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136.02005312500114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2.2778077546317945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45961.019891087963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45961.019891087963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45961.019891087963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45961.019891087963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45961.019891087963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45961.019891087963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45961.019891087963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45961.019891087963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45961.019891087963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45961.019891087963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45961.019891087963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45961.019891087963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45961.019891087963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45961.019891087963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45961.019891087963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45961.019891087963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45961.019891087963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45961.019891087963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45961.019891087963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45961.019891087963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45961.019891087963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45961.019891087963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45961.019891087963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45961.019891087963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45961.019891087963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45961.019891087963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45961.019891087963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45961.019891087963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45961.019891087963</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45961.019891087963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45961.019891087963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45961.019891087963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45961.019891087963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45961.019891087963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45961.019891087963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45961.019891087963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45961.019891087963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45961.019891087963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45961.019891087963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45961.019891087963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45961.019891087963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45961.019891087963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45961.019891087963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45961.019891087963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45961.019891087963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45961.019891087963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45961.019891087963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45961.019891087963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45961.019891087963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45961.019891087963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45961.019891087963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45961.019891087963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45961.019891087963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45961.019891087963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45961.019891087963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45961.019891087963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45961.019891087963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45961.019891087963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45961.019891087963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45961.019891087963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45961.019891087963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45961.019891087963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45961.019891087963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45961.019891087963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45961.019891087963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45961.019891087963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45961.019891087963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45961.019891087963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45961.019891087963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45961.019891087963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45961.019891087963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45961.019891087963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45961.019891087963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45961.019891087963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45961.019891087963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45961.019891087963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45961.019891087963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45961.019891087963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45961.019891087963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45961.019891087963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45961.019891087963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45961.019891087963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45961.019891087963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45961.019891087963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45961.019891087963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45961.019891087963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45961.019891087963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45961.019891087963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45961.019891087963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45961.019891087963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45961.019891087963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45961.019891087963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45961.019891087963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45961.019891087963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45961.019891087963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45961.019891087963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45961.019891087963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45961.019891087963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45961.019891087963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45961.019891087963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45961.019891087963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45961.019891087963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45961.019891087963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45961.019891087963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45961.019891087963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45961.019891087963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45961.019891087963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45961.019891087963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45961.019891087963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45961.019891087963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45961.019891087963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45961.019891087963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45961.019891087963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45961.019891087963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45961.019891087963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45961.019891087963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45961.019891087963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45961.019891087963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45961.019891087963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45961.019891087963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45961.019891087963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45961.019891087963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45961.019891087963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45961.019891087963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45961.019891087963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45961.019891087963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45961.019891087963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45961.019891087963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45961.019891087963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45961.019891087963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45961.019891087963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45961.019891087963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45961.019891087963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45961.019891087963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45961.019891087963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45961.019891087963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45961.019891087963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45961.019891087963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45961.019891087963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45961.019891087963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45961.019891087963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45961.019891087963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45961.019891087963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45961.019891087963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45961.019891087963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45961.019891087963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45961.019891087963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45961.019891087963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45961.019891087963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45961.019891087963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45961.019891087963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45961.019891087963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45961.019891087963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45961.019891087963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45961.019891087963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45961.019891087963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45961.019891087963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45961.019891087963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45961.019891087963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45961.019891087963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45961.019891087963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45961.019891087963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45961.019891087963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45961.019891087963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45961.019891087963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45961.019891087963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45961.019891087963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45961.019891087963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45961.019891087963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45961.019891087963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45961.019891087963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45961.019891087963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45961.019891087963</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abSelected="1"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45961.019891087963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45961.019891087963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45961.019891087963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45961.019891087963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45961.019891087963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45961.019891087963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45961.019891087963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45961.019891087963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45961.019891087963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45961.019891087963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45961.019891087963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45961.019891087963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45961.019891087963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45961.019891087963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45961.019891087963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45961.019891087963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45961.019891087963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45961.019891087963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45961.019891087963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45961.019891087963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45961.019891087963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45961.019891087963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45961.019891087963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45961.019891087963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45961.019891087963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45961.019891087963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45961.019891087963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45961.019891087963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45961.019891087963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45961.019891087963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45961.019891087963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45961.019891087963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45961.019891087963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45961.019891087963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45961.019891087963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45961.019891087963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45961.019891087963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45961.019891087963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45961.019891087963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45961.019891087963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45961.019891087963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45961.019891087963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45961.019891087963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45961.019891087963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45961.019891087963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45961.019891087963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45961.019891087963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45961.019891087963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45961.019891087963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45961.019891087963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45961.019891087963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45961.019891087963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45961.019891087963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45961.019891087963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45961.019891087963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45961.019891087963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45961.019891087963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45961.019891087963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45961.019891087963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45961.019891087963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45961.019891087963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45961.019891087963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45961.019891087963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45961.019891087963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45961.019891087963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45961.019891087963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45961.019891087963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45961.019891087963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45961.019891087963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45961.019891087963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45961.019891087963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45961.019891087963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45961.019891087963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45961.019891087963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45961.019891087963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45961.019891087963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45961.019891087963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45961.019891087963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45961.019891087963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45961.019891087963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45961.019891087963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45961.019891087963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45961.019891087963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45961.019891087963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45961.019891087963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45961.019891087963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45961.019891087963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45961.019891087963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45961.019891087963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45961.019891087963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45961.019891087963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45961.019891087963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45961.019891087963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45961.019891087963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45961.019891087963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45961.019891087963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45961.019891087963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45961.019891087963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45961.019891087963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45961.019891087963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45961.019891087963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45961.019891087963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45961.019891087963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45961.019891087963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45961.019891087963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45961.019891087963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45961.019891087963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45961.019891087963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45961.019891087963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45961.019891087963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45961.019891087963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45961.019891087963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45961.019891087963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45961.019891087963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45961.019891087963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45961.019891087963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45961.019891087963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45961.019891087963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45961.019891087963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45961.019891087963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45961.019891087963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45961.019891087963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45961.019891087963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45961.019891087963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45961.019891087963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45961.019891087963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45961.019891087963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45961.019891087963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45961.019891087963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45961.019891087963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45961.019891087963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45961.019891087963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45961.019891087963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45961.019891087963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45961.019891087963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45961.019891087963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45961.019891087963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45961.019891087963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45961.019891087963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45961.019891087963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45961.019891087963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45961.019891087963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45961.019891087963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45961.019891087963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45961.019891087963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45961.019891087963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45961.019891087963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45961.019891087963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45961.019891087963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45961.019891087963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45961.019891087963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45961.019891087963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45961.019891087963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45961.019891087963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45961.019891087963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45961.019891087963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45961.019891087963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45961.019891087963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45961.019891087963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45961.019891087963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45961.019891087963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45961.019891087963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45961.019891087963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45961.019891087963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45961.019891087963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45961.019891087963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45961.019891087963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45961.019891087963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45961.019891087963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45961.019891087963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45961.019891087963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45961.019891087963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45961.019891087963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45961.019891087963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45961.019891087963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45961.019891087963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45961.019891087963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45961.019891087963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45961.019891087963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45961.019891087963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45961.019891087963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45961.019891087963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45961.019891087963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45961.019891087963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45961.019891087963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45961.019891087963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45961.019891087963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45961.019891087963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45961.019891087963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45961.019891087963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45961.019891087963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45961.019891087963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45961.019891087963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45961.019891087963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45961.019891087963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45961.019891087963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45961.019891087963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45961.019891087963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45961.019891087963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45961.019891087963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45961.019891087963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45961.019891087963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45961.019891087963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45961.019891087963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45961.019891087963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45961.019891087963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45961.019891087963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45961.019891087963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45961.019891087963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45961.019891087963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45961.019891087963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45961.019891087963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45961.019891087963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45961.019891087963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45961.019891087963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45961.019891087963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45961.019891087963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45961.019891087963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45961.019891087963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45961.019891087963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45961.019891087963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45961.019891087963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45961.019891087963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45961.019891087963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45961.019891087963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45961.019891087963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45961.019891087963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45961.019891087963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45961.019891087963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45961.019891087963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45961.019891087963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45961.019891087963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45961.019891087963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45961.019891087963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45961.019891087963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45961.019891087963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45961.019891087963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45961.019891087963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45961.019891087963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45961.019891087963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45961.019891087963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45961.019891087963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45961.019891087963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45961.019891087963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45961.019891087963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45961.019891087963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45961.019891087963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45961.019891087963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45961.019891087963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45961.019891087963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45961.019891087963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45961.019891087963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45961.019891087963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45961.019891087963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45961.019891087963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45961.019891087963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45961.019891087963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45961.019891087963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45961.019891087963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45961.019891087963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45961.019891087963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45961.019891087963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45961.019891087963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45961.019891087963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45961.019891087963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45961.019891087963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45961.019891087963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45961.019891087963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45961.019891087963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45961.019891087963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45961.019891087963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45961.019891087963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45961.019891087963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45961.019891087963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45961.019891087963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45961.019891087963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45961.019891087963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45961.019891087963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45961.019891087963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45961.019891087963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45961.019891087963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45961.019891087963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45961.019891087963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45961.019891087963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45961.019891087963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45961.019891087963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45961.019891087963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45961.019891087963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45961.019891087963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45961.019891087963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45961.019891087963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45961.019891087963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45961.019891087963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45961.019891087963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45961.019891087963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45961.019891087963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45961.019891087963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45961.019891087963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45961.019891087963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45961.019891087963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45961.019891087963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45961.019891087963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45961.019891087963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45961.019891087963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45961.019891087963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45961.019891087963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45961.019891087963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45961.019891087963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45961.019891087963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45961.019891087963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45961.019891087963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45961.019891087963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45961.019891087963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45961.019891087963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45961.019891087963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45961.019891087963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45961.019891087963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45961.019891087963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45961.019891087963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45961.019891087963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45961.019891087963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45961.019891087963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45961.019891087963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45961.019891087963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45961.019891087963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45961.019891087963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45961.019891087963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45961.019891087963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45961.019891087963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45961.019891087963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45961.019891087963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45961.019891087963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45961.019891087963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45961.019891087963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45961.019891087963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45961.019891087963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45961.019891087963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45961.019891087963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45961.019891087963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45961.019891087963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45961.019891087963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45961.019891087963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45961.019891087963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45961.019891087963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45961.019891087963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45961.019891087963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45961.019891087963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45961.019891087963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45961.019891087963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45961.019891087963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45961.019891087963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45961.019891087963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45961.019891087963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45961.019891087963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45961.019891087963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45961.019891087963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45961.019891087963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45961.019891087963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45961.019891087963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45961.019891087963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45961.019891087963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45961.019891087963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45961.019891087963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45961.019891087963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45961.019891087963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45961.019891087963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45961.019891087963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45961.019891087963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45961.019891087963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45961.019891087963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45961.019891087963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45961.019891087963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45961.019891087963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45961.019891087963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45961.019891087963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45961.019891087963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45961.019891087963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45961.019891087963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45961.019891087963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45961.019891087963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45961.019891087963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45961.019891087963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45961.019891087963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45961.019891087963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45961.019891087963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45961.019891087963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45961.019891087963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45961.019891087963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45961.019891087963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45961.019891087963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45961.019891087963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45961.019891087963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45961.019891087963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45961.019891087963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45961.019891087963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45961.019891087963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45961.019891087963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45961.019891087963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45961.019891087963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45961.019891087963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45961.019891087963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45961.019891087963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45961.019891087963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45961.019891087963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45961.019891087963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45961.019891087963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45961.019891087963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45961.019891087963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45961.019891087963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45961.019891087963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45961.019891087963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45961.019891087963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45961.019891087963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45961.019891087963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45961.019891087963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45961.019891087963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45961.019891087963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45961.019891087963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45961.019891087963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45961.019891087963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45961.019891087963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45961.019891087963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45961.019891087963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45961.019891087963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45961.019891087963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45961.019891087963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45961.019891087963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45961.019891087963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45961.019891087963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45961.019891087963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45961.019891087963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45961.019891087963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45961.019891087963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45961.019891087963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45961.019891087963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45961.019891087963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45961.019891087963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45961.019891087963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45961.019891087963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45961.019891087963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45961.019891087963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45961.019891087963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45961.019891087963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45961.019891087963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45961.019891087963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45961.019891087963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45961.019891087963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45961.019891087963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45961.019891087963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45961.019891087963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45961.019891087963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45961.019891087963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45961.019891087963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45961.019891087963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45961.019891087963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45961.019891087963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45961.019891087963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45961.019891087963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45961.019891087963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45961.019891087963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45961.019891087963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45961.019891087963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45961.019891087963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45961.019891087963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45961.019891087963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45961.019891087963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45961.019891087963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45961.019891087963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45961.019891087963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45961.019891087963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45961.019891087963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45961.019891087963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45961.019891087963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45961.019891087963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45961.019891087963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45961.019891087963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45961.019891087963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45961.019891087963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45961.019891087963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45961.019891087963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45961.019891087963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45961.019891087963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45961.019891087963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45961.019891087963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45961.019891087963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45961.019891087963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45961.019891087963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45961.019891087963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45961.019891087963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45961.019891087963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45961.019891087963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45961.019891087963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45961.019891087963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45961.019891087963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45961.019891087963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45961.019891087963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45961.019891087963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45961.019891087963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45961.019891087963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45961.019891087963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45961.019891087963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45961.019891087963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45961.019891087963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45961.019891087963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45961.019891087963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45961.019891087963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45961.019891087963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45961.019891087963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45961.019891087963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45961.019891087963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45961.019891087963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45961.019891087963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45961.019891087963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45961.019891087963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45961.019891087963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45961.019891087963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45961.019891087963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45961.019891087963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45961.019891087963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45961.019891087963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45961.019891087963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45961.019891087963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45961.019891087963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45961.019891087963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45961.019891087963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45961.019891087963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45961.019891087963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45961.019891087963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45961.019891087963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45961.019891087963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45961.019891087963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45961.019891087963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45961.019891087963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45961.019891087963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45961.019891087963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45961.019891087963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45961.019891087963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45961.019891087963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45961.019891087963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45961.019891087963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45961.019891087963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45961.019891087963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45961.019891087963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45961.019891087963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45961.019891087963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45961.019891087963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45961.019891087963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45961.019891087963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45961.019891087963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45961.019891087963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45961.019891087963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45961.019891087963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45961.019891087963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45961.019891087963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45961.019891087963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45961.019891087963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45961.019891087963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45961.019891087963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45961.019891087963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45961.019891087963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45961.019891087963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45961.019891087963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45961.019891087963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45961.019891087963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45961.019891087963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45961.019891087963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45961.019891087963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45961.019891087963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45961.019891087963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45961.019891087963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45961.019891087963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45961.019891087963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45961.019891087963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45961.019891087963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45961.019891087963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45961.019891087963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45961.019891087963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45961.019891087963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45961.019891087963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45961.019891087963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45961.019891087963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45961.019891087963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45961.019891087963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45961.019891087963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45961.019891087963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45961.019891087963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45961.019891087963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45961.019891087963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45961.019891087963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45961.019891087963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45961.019891087963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45961.019891087963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45961.019891087963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45961.019891087963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45961.019891087963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45961.019891087963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45961.019891087963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45961.019891087963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45961.019891087963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45961.019891087963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45961.019891087963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45961.019891087963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45961.019891087963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45961.019891087963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45961.019891087963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45961.019891087963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45961.019891087963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45961.019891087963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45961.019891087963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45961.019891087963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45961.019891087963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45961.019891087963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45961.019891087963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45961.019891087963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45961.019891087963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45961.019891087963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45961.019891087963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45961.019891087963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45961.019891087963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45961.019891087963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45961.019891087963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45961.019891087963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45961.019891087963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45961.019891087963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45961.019891087963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45961.019891087963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45961.019891087963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45961.019891087963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45961.019891087963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45961.019891087963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45961.019891087963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45961.019891087963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45961.019891087963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45961.019891087963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45961.019891087963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45961.019891087963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45961.019891087963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45961.019891087963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45961.019891087963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45961.019891087963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45961.019891087963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45961.019891087963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45961.019891087963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45961.019891087963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45961.019891087963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45961.019891087963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45961.019891087963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45961.019891087963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45961.019891087963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45961.019891087963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45961.019891087963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45961.019891087963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45961.019891087963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45961.019891087963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45961.019891087963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45961.019891087963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45961.019891087963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45961.019891087963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45961.019891087963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45961.019891087963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45961.019891087963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45961.019891087963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45961.019891087963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45961.019891087963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45961.019891087963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45961.019891087963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45961.019891087963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45961.019891087963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45961.019891087963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45961.019891087963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45961.019891087963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45961.019891087963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45961.019891087963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45961.019891087963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45961.019891087963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45961.019891087963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45961.019891087963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45961.019891087963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45961.019891087963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45961.019891087963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45961.019891087963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45961.019891087963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45961.019891087963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45961.019891087963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45961.019891087963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45961.019891087963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45961.019891087963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45961.019891087963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45961.019891087963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45961.019891087963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45961.019891087963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45961.019891087963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45961.019891087963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45961.019891087963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45961.019891087963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45961.019891087963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45961.019891087963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45961.019891087963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45961.019891087963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45961.019891087963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45961.019891087963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45961.019891087963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45961.019891087963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45961.019891087963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45961.019891087963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45961.019891087963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45961.019891087963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45961.019891087963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45961.019891087963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45961.019891087963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45961.019891087963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45961.019891087963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45961.019891087963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45961.019891087963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45961.019891087963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45961.019891087963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45961.019891087963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45961.019891087963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45961.019891087963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45961.019891087963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45961.019891087963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45961.019891087963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45961.019891087963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45961.019891087963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45961.019891087963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45961.019891087963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45961.019891087963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45961.019891087963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45961.019891087963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45961.019891087963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45961.019891087963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45961.019891087963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45961.019891087963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45961.019891087963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45961.019891087963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45961.019891087963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45961.019891087963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45961.019891087963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45961.019891087963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45961.019891087963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45961.019891087963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45961.019891087963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45961.019891087963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45961.019891087963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45961.019891087963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45961.019891087963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45961.019891087963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45961.019891087963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45961.019891087963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45961.019891087963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45961.019891087963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45961.019891087963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45961.019891087963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45961.019891087963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45961.019891087963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45961.019891087963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45961.019891087963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45961.019891087963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45961.019891087963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45961.019891087963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45961.019891087963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45961.019891087963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45961.019891087963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45961.019891087963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45961.019891087963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45961.019891087963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45961.019891087963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45961.019891087963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45961.019891087963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45961.019891087963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45961.019891087963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45961.019891087963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45961.019891087963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45961.019891087963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45961.019891087963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45961.019891087963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45961.019891087963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45961.019891087963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45961.019891087963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45961.019891087963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45961.019891087963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45961.019891087963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45961.019891087963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45961.019891087963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45961.019891087963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45961.019891087963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45961.019891087963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45961.019891087963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45961.019891087963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45961.019891087963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45961.019891087963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45961.019891087963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45961.019891087963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45961.019891087963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45961.019891087963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45961.019891087963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45961.019891087963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45961.019891087963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45961.019891087963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45961.019891087963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45961.019891087963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45961.019891087963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45961.019891087963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45961.019891087963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45961.019891087963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45961.019891087963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45961.019891087963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45961.019891087963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45961.019891087963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45961.019891087963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45961.019891087963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45961.019891087963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45961.019891087963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45961.019891087963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45961.019891087963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45961.019891087963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45961.019891087963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45961.019891087963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45961.019891087963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45961.019891087963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45961.019891087963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45961.019891087963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45961.019891087963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45961.019891087963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45961.019891087963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45961.019891087963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45961.019891087963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45961.019891087963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45961.019891087963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45961.019891087963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45961.019891087963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45961.019891087963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45961.019891087963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45961.019891087963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45961.019891087963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45961.019891087963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45961.019891087963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45961.019891087963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45961.019891087963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45961.019891087963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45961.019891087963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45961.019891087963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45961.019891087963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45961.019891087963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45961.019891087963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45961.019891087963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45961.019891087963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45961.019891087963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45961.019891087963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45961.019891087963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45961.019891087963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45961.019891087963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45961.019891087963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45961.019891087963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45961.019891087963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45961.019891087963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45961.019891087963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45961.019891087963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45961.019891087963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45961.019891087963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45961.019891087963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45961.019891087963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45961.019891087963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45961.019891087963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45961.019891087963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45961.019891087963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45961.019891087963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45961.019891087963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45961.019891087963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45961.019891087963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45961.019891087963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45961.019891087963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45961.019891087963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45961.019891087963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45961.019891087963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45961.019891087963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45961.019891087963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45961.019891087963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45961.019891087963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45961.019891087963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45961.019891087963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45961.019891087963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45961.019891087963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45961.019891087963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45961.019891087963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45961.019891087963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45961.019891087963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45961.019891087963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45961.019891087963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45961.019891087963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45961.019891087963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45961.019891087963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45961.019891087963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45961.019891087963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45961.019891087963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45961.019891087963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45961.019891087963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45961.019891087963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45961.019891087963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45961.019891087963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45961.019891087963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45961.019891087963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45961.019891087963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45961.019891087963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45961.019891087963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45961.019891087963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45961.019891087963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45961.019891087963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45961.019891087963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45961.019891087963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45961.019891087963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45961.019891087963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45961.019891087963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45961.019891087963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45961.019891087963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45961.019891087963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45961.019891087963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45961.019891087963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45961.019891087963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45961.019891087963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45961.019891087963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45961.019891087963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45961.019891087963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45961.019891087963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45961.019891087963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45961.019891087963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45961.019891087963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45961.019891087963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45961.019891087963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45961.019891087963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45961.019891087963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45961.019891087963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45961.019891087963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45961.019891087963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45961.019891087963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45961.019891087963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45961.019891087963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45961.019891087963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45961.019891087963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45961.019891087963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45961.019891087963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45961.019891087963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45961.019891087963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45961.019891087963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45961.019891087963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45961.019891087963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45961.019891087963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45961.019891087963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45961.019891087963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45961.019891087963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45961.019891087963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45961.019891087963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45961.019891087963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45961.019891087963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45961.019891087963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45961.019891087963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45961.019891087963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45961.019891087963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45961.019891087963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45961.019891087963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45961.019891087963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45961.019891087963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45961.019891087963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45961.019891087963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45961.019891087963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45961.019891087963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45961.019891087963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45961.019891087963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45961.019891087963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45961.019891087963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45961.019891087963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45961.019891087963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45961.019891087963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45961.019891087963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45961.019891087963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45961.019891087963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45961.019891087963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45961.019891087963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45961.019891087963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45961.019891087963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45961.019891087963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45961.019891087963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45961.019891087963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45961.019891087963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45961.019891087963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45961.019891087963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45961.019891087963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45961.019891087963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45961.019891087963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45961.019891087963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45961.019891087963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45961.019891087963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45961.019891087963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45961.019891087963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45961.019891087963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45961.019891087963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45961.019891087963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45961.019891087963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45961.019891087963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45961.019891087963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45961.019891087963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45961.019891087963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45961.019891087963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45961.019891087963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45961.019891087963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45961.019891087963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45961.019891087963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45961.019891087963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45961.019891087963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45961.019891087963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45961.019891087963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45961.019891087963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45961.019891087963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45961.019891087963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45961.019891087963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45961.019891087963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45961.019891087963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45961.019891087963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45961.019891087963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45961.019891087963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45961.019891087963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45961.019891087963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45961.019891087963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45961.019891087963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45961.019891087963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45961.019891087963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45961.019891087963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45961.019891087963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45961.019891087963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45961.019891087963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45961.019891087963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45961.019891087963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45961.019891087963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45961.019891087963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45961.019891087963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45961.019891087963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45961.019891087963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45961.019891087963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45961.019891087963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45961.019891087963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45961.019891087963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45961.019891087963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45961.019891087963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45961.019891087963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45961.019891087963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45961.019891087963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45961.019891087963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45961.019891087963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45961.019891087963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45961.019891087963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45961.019891087963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45961.019891087963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45961.019891087963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45961.019891087963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45961.019891087963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45961.019891087963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45961.019891087963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45961.019891087963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45961.019891087963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45961.019891087963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45961.019891087963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45961.019891087963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45961.019891087963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45961.019891087963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45961.019891087963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45961.019891087963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45961.019891087963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45961.019891087963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45961.019891087963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45961.019891087963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45961.019891087963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45961.019891087963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45961.019891087963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45961.019891087963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45961.019891087963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45961.019891087963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45961.019891087963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45961.019891087963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45961.019891087963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45961.019891087963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45961.019891087963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45961.019891087963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45961.019891087963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45961.019891087963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45961.019891087963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45961.019891087963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45961.019891087963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45961.019891087963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45961.019891087963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45961.019891087963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45961.019891087963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45961.019891087963</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257.53917349536641</v>
      </c>
      <c r="H2" s="99">
        <v>45703.474768518521</v>
      </c>
      <c r="I2" s="99" t="str">
        <f>IFERROR(VLOOKUP(D2,DB!A:F,6,0),"")</f>
        <v>SCECO</v>
      </c>
      <c r="J2" s="99" t="str">
        <f>IFERROR(VLOOKUP(D2,DB!A:G,7,0),"")</f>
        <v>Dead</v>
      </c>
      <c r="K2" s="101" t="s">
        <v>39110</v>
      </c>
      <c r="L2" s="94" t="str">
        <f>IFERROR(VLOOKUP(D2,DB!A:I,9,0),"")</f>
        <v>Latis</v>
      </c>
    </row>
    <row r="3" spans="1:16" ht="15" customHeight="1">
      <c r="A3" s="169" t="s">
        <v>39111</v>
      </c>
      <c r="B3" s="119" t="str">
        <f>IFERROR(VLOOKUP(D3,DB!A:K,11,0),"")</f>
        <v>R4</v>
      </c>
      <c r="C3" s="120">
        <v>1</v>
      </c>
      <c r="D3" s="94" t="s">
        <v>28974</v>
      </c>
      <c r="E3" s="98" t="s">
        <v>39021</v>
      </c>
      <c r="F3" s="123">
        <v>45960.96875</v>
      </c>
      <c r="G3" s="124">
        <f ca="1">IFERROR(NOW()-F3,"")</f>
        <v>5.1141087962605525E-2</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94"/>
      <c r="E4" s="98"/>
      <c r="F4" s="123"/>
      <c r="G4" s="124">
        <f ca="1">IFERROR(NOW()-F4,"")</f>
        <v>45961.019891087963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45961.019891087963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45961.019891087963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45961.019891087963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45961.019891087963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45961.019891087963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45961.019891087963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45961.019891087963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45961.019891087963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45961.019891087963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45961.019891087963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45961.019891087963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45961.019891087963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45961.019891087963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45961.019891087963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45961.019891087963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45961.019891087963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45961.019891087963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45961.019891087963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45961.019891087963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45961.019891087963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45961.019891087963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45961.019891087963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45961.019891087963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45961.019891087963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45961.019891087963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45961.019891087963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45961.019891087963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45961.019891087963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45961.019891087963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45961.019891087963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45961.019891087963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45961.019891087963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45961.019891087963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45961.019891087963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45961.019891087963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45961.019891087963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45961.019891087963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45961.019891087963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45961.019891087963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45961.019891087963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45961.019891087963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45961.019891087963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45961.019891087963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45961.019891087963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45961.019891087963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45961.019891087963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45961.019891087963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45961.019891087963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45961.019891087963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45961.019891087963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45961.019891087963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45961.019891087963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45961.019891087963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45961.019891087963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45961.019891087963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45961.019891087963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45961.019891087963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45961.019891087963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45961.019891087963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45961.019891087963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45961.019891087963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45961.019891087963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45961.019891087963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45961.019891087963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45961.019891087963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45961.019891087963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45961.019891087963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45961.019891087963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45961.019891087963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45961.019891087963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45961.019891087963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45961.019891087963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45961.019891087963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45961.019891087963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45961.019891087963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45961.019891087963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45961.019891087963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45961.019891087963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45961.019891087963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45961.019891087963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45961.019891087963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45961.019891087963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45961.019891087963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45961.019891087963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45961.019891087963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45961.019891087963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45961.019891087963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45961.019891087963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45961.019891087963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45961.019891087963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45961.019891087963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45961.019891087963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45961.019891087963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45961.019891087963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45961.019891087963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45961.019891087963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45961.019891087963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45961.019891087963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45961.019891087963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45961.019891087963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45961.019891087963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45961.019891087963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45961.019891087963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45961.019891087963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45961.019891087963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45961.019891087963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45961.019891087963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45961.019891087963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45961.019891087963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45961.019891087963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45961.019891087963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45961.019891087963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45961.019891087963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45961.019891087963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45961.019891087963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45961.019891087963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45961.019891087963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45961.019891087963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45961.019891087963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45961.019891087963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45961.019891087963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45961.019891087963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45961.019891087963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45961.019891087963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45961.019891087963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45961.019891087963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45961.019891087963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45961.019891087963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45961.019891087963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45961.019891087963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45961.019891087963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45961.019891087963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45961.019891087963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45961.019891087963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45961.019891087963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45961.019891087963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45961.019891087963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45961.019891087963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45961.019891087963</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45961.019891087963</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69.187830902774294</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34.831013773145969</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12.358779976850201</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32960</v>
      </c>
      <c r="E5" s="152" t="s">
        <v>39021</v>
      </c>
      <c r="F5" s="153">
        <v>45961.017175925925</v>
      </c>
      <c r="G5" s="154">
        <f ca="1">IFERROR(NOW()-F5,"")</f>
        <v>2.7151620379299857E-3</v>
      </c>
      <c r="H5" s="153">
        <v>45960.980196759258</v>
      </c>
      <c r="I5" s="152" t="str">
        <f>IFERROR(VLOOKUP(D5,DB!A:F,6,0),"")</f>
        <v>SCECO</v>
      </c>
      <c r="J5" s="152" t="str">
        <f>IFERROR(VLOOKUP(D5,DB!A:G,7,0),"")</f>
        <v>Dead</v>
      </c>
      <c r="K5" s="152" t="s">
        <v>39120</v>
      </c>
      <c r="L5" s="152" t="str">
        <f>IFERROR(VLOOKUP(D5,DB!A:I,9,0),"")</f>
        <v>Latis</v>
      </c>
    </row>
    <row r="6" spans="1:13" ht="15">
      <c r="A6" s="152" t="s">
        <v>39121</v>
      </c>
      <c r="B6" s="152" t="str">
        <f>IFERROR(VLOOKUP(D6,DB!A:K,11,0),"")</f>
        <v>R5</v>
      </c>
      <c r="C6" s="152">
        <v>1</v>
      </c>
      <c r="D6" s="152" t="s">
        <v>33074</v>
      </c>
      <c r="E6" s="152" t="s">
        <v>39021</v>
      </c>
      <c r="F6" s="153">
        <v>45961.014155092591</v>
      </c>
      <c r="G6" s="154">
        <f ca="1">IFERROR(NOW()-F6,"")</f>
        <v>5.7359953716513701E-3</v>
      </c>
      <c r="H6" s="153">
        <v>45961.007962962962</v>
      </c>
      <c r="I6" s="152" t="str">
        <f>IFERROR(VLOOKUP(D6,DB!A:F,6,0),"")</f>
        <v>SCECO</v>
      </c>
      <c r="J6" s="152" t="str">
        <f>IFERROR(VLOOKUP(D6,DB!A:G,7,0),"")</f>
        <v>Dead</v>
      </c>
      <c r="K6" s="152" t="s">
        <v>39122</v>
      </c>
      <c r="L6" s="152" t="str">
        <f>IFERROR(VLOOKUP(D6,DB!A:I,9,0),"")</f>
        <v>Latis</v>
      </c>
    </row>
    <row r="7" spans="1:13" ht="15">
      <c r="A7" s="152"/>
      <c r="B7" s="152" t="str">
        <f>IFERROR(VLOOKUP(D7,DB!A:K,11,0),"")</f>
        <v/>
      </c>
      <c r="C7" s="152"/>
      <c r="D7" s="152"/>
      <c r="E7" s="152"/>
      <c r="F7" s="153"/>
      <c r="G7" s="154">
        <f ca="1">IFERROR(NOW()-F7,"")</f>
        <v>45961.019891087963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45961.019891087963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45961.019891087963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45961.019891087963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45961.019891087963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45961.019891087963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45961.019891087963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45961.019891087963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45961.019891087963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45961.019891087963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45961.019891087963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45961.019891087963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45961.019891087963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45961.019891087963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45961.019891087963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45961.019891087963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45961.019891087963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45961.019891087963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45961.019891087963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45961.019891087963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45961.019891087963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45961.019891087963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45961.019891087963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45961.019891087963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45961.019891087963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45961.019891087963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45961.019891087963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45961.019891087963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45961.019891087963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45961.019891087963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45961.019891087963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45961.019891087963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45961.019891087963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45961.019891087963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45961.019891087963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45961.019891087963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45961.019891087963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45961.019891087963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45961.019891087963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45961.019891087963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45961.019891087963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45961.019891087963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45961.019891087963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45961.019891087963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45961.019891087963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45961.019891087963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45961.019891087963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45961.019891087963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45961.019891087963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45961.019891087963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45961.019891087963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45961.019891087963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45961.019891087963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45961.019891087963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45961.019891087963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45961.019891087963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45961.019891087963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45961.019891087963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45961.019891087963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45961.019891087963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45961.019891087963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45961.019891087963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45961.019891087963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45961.019891087963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45961.019891087963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45961.019891087963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45961.019891087963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45961.019891087963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45961.019891087963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45961.019891087963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45961.019891087963</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45961.019891087963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45961.019891087963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45961.019891087963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45961.019891087963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45961.019891087963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45961.019891087963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45961.019891087963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45961.019891087963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45961.019891087963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45961.019891087963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45961.019891087963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45961.019891087963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45961.019891087963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45961.019891087963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45961.019891087963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45961.019891087963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45961.019891087963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45961.019891087963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45961.019891087963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45961.019891087963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45961.019891087963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45961.019891087963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45961.019891087963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45961.019891087963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45961.019891087963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45961.019891087963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45961.019891087963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45961.019891087963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45961.019891087963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45961.019891087963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45961.019891087963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45961.019891087963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45961.019891087963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45961.019891087963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45961.019891087963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45961.019891087963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45961.019891087963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45961.019891087963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45961.019891087963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45961.019891087963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45961.019891087963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45961.019891087963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45961.019891087963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45961.019891087963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45961.019891087963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45961.019891087963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45961.019891087963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45961.019891087963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45961.019891087963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45961.019891087963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45961.019891087963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45961.019891087963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45961.019891087963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45961.019891087963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45961.019891087963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45961.019891087963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45961.019891087963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45961.019891087963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45961.019891087963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45961.019891087963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45961.019891087963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45961.019891087963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45961.019891087963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45961.019891087963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45961.019891087963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45961.019891087963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45961.019891087963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45961.019891087963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45961.019891087963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45961.019891087963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45961.019891087963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45961.019891087963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45961.019891087963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45961.019891087963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45961.019891087963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45961.019891087963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45961.019891087963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45961.019891087963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45961.019891087963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45961.019891087963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45961.019891087963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45961.019891087963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45961.019891087963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45961.019891087963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45961.019891087963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45961.019891087963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45961.019891087963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45961.019891087963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45961.019891087963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45961.019891087963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45961.019891087963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45961.019891087963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45961.019891087963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45961.019891087963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45961.019891087963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45961.019891087963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45961.019891087963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45961.019891087963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45961.019891087963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45961.019891087963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45961.019891087963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45961.019891087963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45961.019891087963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45961.019891087963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45961.019891087963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45961.019891087963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45961.019891087963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45961.019891087963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45961.019891087963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45961.019891087963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45961.019891087963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45961.019891087963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45961.019891087963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45961.019891087963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45961.019891087963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45961.019891087963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45961.019891087963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45961.019891087963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45961.019891087963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45961.019891087963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45961.019891087963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45961.019891087963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45961.019891087963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45961.019891087963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45961.019891087963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45961.019891087963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45961.019891087963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45961.019891087963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45961.019891087963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45961.019891087963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45961.019891087963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45961.019891087963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45961.019891087963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45961.019891087963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45961.019891087963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45961.019891087963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45961.019891087963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45961.019891087963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45961.019891087963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45961.019891087963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45961.019891087963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45961.019891087963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45961.019891087963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45961.019891087963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45961.019891087963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45961.019891087963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45961.019891087963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45961.019891087963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45961.019891087963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45961.019891087963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45961.019891087963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45961.019891087963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45961.019891087963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45961.019891087963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45961.019891087963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45961.019891087963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45961.019891087963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45961.019891087963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45961.019891087963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45961.019891087963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45961.019891087963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45961.019891087963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45961.019891087963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45961.019891087963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45961.019891087963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45961.019891087963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45961.019891087963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45961.019891087963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45961.019891087963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45961.019891087963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45961.019891087963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45961.019891087963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45961.019891087963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45961.019891087963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45961.019891087963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45961.019891087963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45961.019891087963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45961.019891087963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45961.019891087963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45961.019891087963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45961.019891087963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45961.019891087963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45961.019891087963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45961.019891087963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45961.019891087963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45961.019891087963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45961.019891087963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45961.019891087963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45961.019891087963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45961.019891087963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45961.019891087963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45961.019891087963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45961.019891087963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45961.019891087963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45961.019891087963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45961.019891087963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45961.019891087963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45961.019891087963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45961.019891087963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45961.019891087963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45961.019891087963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45961.019891087963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45961.019891087963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45961.019891087963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45961.019891087963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45961.019891087963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45961.019891087963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45961.019891087963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45961.019891087963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45961.019891087963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45961.019891087963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45961.019891087963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45961.019891087963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45961.019891087963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45961.019891087963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45961.019891087963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45961.019891087963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45961.019891087963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45961.019891087963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45961.019891087963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45961.019891087963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45961.019891087963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45961.019891087963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45961.019891087963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45961.019891087963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45961.019891087963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45961.019891087963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45961.019891087963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45961.019891087963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45961.019891087963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45961.019891087963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45961.019891087963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45961.019891087963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45961.019891087963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45961.019891087963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45961.019891087963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45961.019891087963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45961.019891087963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45961.019891087963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45961.019891087963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45961.019891087963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45961.019891087963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45961.019891087963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45961.019891087963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45961.019891087963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45961.019891087963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45961.019891087963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45961.019891087963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45961.019891087963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45961.019891087963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45961.019891087963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45961.019891087963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45961.019891087963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45961.019891087963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45961.019891087963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45961.019891087963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45961.019891087963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45961.019891087963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45961.019891087963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45961.019891087963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45961.019891087963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45961.019891087963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45961.019891087963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45961.019891087963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45961.019891087963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45961.019891087963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45961.019891087963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45961.019891087963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45961.019891087963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45961.019891087963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45961.019891087963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45961.019891087963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45961.019891087963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45961.019891087963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45961.019891087963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45961.019891087963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45961.019891087963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45961.019891087963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45961.019891087963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45961.019891087963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45961.019891087963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45961.019891087963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45961.019891087963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45961.019891087963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45961.019891087963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45961.019891087963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45961.019891087963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45961.019891087963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45961.019891087963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45961.019891087963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45961.019891087963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45961.019891087963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45961.019891087963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45961.019891087963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45961.019891087963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45961.019891087963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45961.019891087963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45961.019891087963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45961.019891087963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45961.019891087963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45961.019891087963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45961.019891087963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45961.019891087963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45961.019891087963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45961.019891087963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45961.019891087963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45961.019891087963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45961.019891087963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45961.019891087963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45961.019891087963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45961.019891087963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45961.019891087963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45961.019891087963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45961.019891087963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45961.019891087963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45961.019891087963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45961.019891087963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45961.019891087963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45961.019891087963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45961.019891087963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45961.019891087963</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c r="E2" s="106"/>
      <c r="F2" s="107"/>
      <c r="G2" s="77">
        <f ca="1">IFERROR(NOW()-F2,"-")</f>
        <v>45961.019891087963</v>
      </c>
      <c r="H2" s="107"/>
      <c r="I2" s="103"/>
      <c r="J2" s="102"/>
      <c r="K2" s="108"/>
      <c r="L2" s="109" t="str">
        <f>IFERROR(VLOOKUP(D2,DB!A:I,9,0),"")</f>
        <v/>
      </c>
    </row>
    <row r="3" spans="1:16383" ht="31.5" customHeight="1">
      <c r="A3" s="104"/>
      <c r="B3" s="103" t="str">
        <f>IFERROR(VLOOKUP(D3,DB!A:K,11,0),"")</f>
        <v/>
      </c>
      <c r="C3" s="105"/>
      <c r="D3" s="103"/>
      <c r="E3" s="106"/>
      <c r="F3" s="107"/>
      <c r="G3" s="77">
        <f ca="1">IFERROR(NOW()-F3,"-")</f>
        <v>45961.019891087963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45961.019891087963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45961.019891087963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45961.019891087963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45961.019891087963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45961.019891087963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45961.019891087963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45961.019891087963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45961.019891087963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45961.019891087963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45961.019891087963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45961.019891087963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45961.019891087963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45961.019891087963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45961.019891087963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45961.019891087963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45961.019891087963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45961.019891087963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45961.019891087963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45961.019891087963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45961.019891087963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45961.019891087963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45961.019891087963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45961.019891087963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45961.019891087963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45961.019891087963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45961.019891087963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45961.019891087963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45961.019891087963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45961.019891087963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45961.019891087963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45961.019891087963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45961.019891087963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45961.019891087963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45961.019891087963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45961.019891087963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45961.019891087963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45961.019891087963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45961.019891087963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45961.019891087963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45961.019891087963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45961.019891087963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45961.019891087963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45961.019891087963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45961.019891087963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45961.019891087963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45961.019891087963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45961.019891087963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45961.019891087963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45961.019891087963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45961.019891087963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45961.019891087963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45961.019891087963</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2025-10-30T21:30:38Z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