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31" documentId="120_S{2AC9BD13-BADA-5192-A53E-5A8FF88502F6}" xr6:coauthVersionLast="47" xr6:coauthVersionMax="47" xr10:uidLastSave="{A07E43C3-DE59-4A6F-B115-C9F02E7CCFC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<sst xmlns="http://schemas.openxmlformats.org/spreadsheetml/2006/main" count="180287" uniqueCount="39127">
  <si>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</si>
  <si>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</si>
  <si>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</si>
  <si>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</si>
  <si>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</si>
  <si>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</si>
  <si>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</si>
  <si>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</si>
  <si>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</si>
  <si>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</si>
  <si>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</si>
  <si>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</si>
  <si>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</si>
  <si>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</si>
  <si>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</si>
  <si>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</si>
  <si>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</si>
  <si>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</si>
  <si>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</si>
  <si>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</si>
  <si>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</si>
  <si>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</si>
  <si>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</si>
  <si>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</si>
  <si>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</si>
  <si>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</si>
  <si>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</si>
  <si>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</si>
  <si>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</si>
  <si>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</si>
  <si>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</si>
  <si>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</si>
  <si>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</si>
  <si>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</si>
  <si>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</si>
  <si>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</si>
  <si>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</si>
  <si>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</si>
  <si>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</si>
  <si>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</si>
  <si>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</si>
  <si>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</si>
  <si>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</si>
  <si>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</si>
  <si>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</si>
  <si>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</si>
  <si>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</si>
  <si>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</si>
  <si>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</si>
  <si>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</si>
  <si>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</si>
  <si>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</si>
  <si>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</si>
  <si>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</si>
  <si>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</si>
  <si>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</si>
  <si>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</si>
  <si>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</si>
  <si>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</si>
  <si>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</si>
  <si>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</si>
  <si>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</si>
  <si>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</si>
  <si>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</si>
  <si>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</si>
  <si>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</si>
  <si>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</si>
  <si>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</si>
  <si>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</si>
  <si>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</si>
  <si>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</si>
  <si>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</si>
  <si>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</si>
  <si>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</si>
  <si>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</si>
  <si>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</si>
  <si>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</si>
  <si>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</si>
  <si>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</si>
  <si>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</si>
  <si>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</si>
  <si>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</si>
  <si>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</si>
  <si>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</si>
  <si>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</si>
  <si>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</si>
  <si>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</si>
  <si>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</si>
  <si>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</si>
  <si>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</si>
  <si>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</si>
  <si>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</si>
  <si>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</si>
  <si>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</si>
  <si>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</si>
  <si>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</si>
  <si>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</si>
  <si>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</si>
  <si>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</si>
  <si>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</si>
  <si>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</si>
  <si>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</si>
  <si>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</si>
  <si>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</si>
  <si>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</si>
  <si>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</si>
  <si>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</si>
  <si>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</si>
  <si>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</si>
  <si>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</si>
  <si>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</si>
  <si>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</si>
  <si>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</si>
  <si>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</si>
  <si>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</si>
  <si>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</si>
  <si>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</si>
  <si>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</si>
  <si>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</si>
  <si>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</si>
  <si>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</si>
  <si>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</si>
  <si>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</si>
  <si>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</si>
  <si>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</si>
  <si>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</si>
  <si>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</si>
  <si>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</si>
  <si>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</si>
  <si>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</si>
  <si>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</si>
  <si>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</si>
  <si>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</si>
  <si>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</si>
  <si>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</si>
  <si>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</si>
  <si>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</si>
  <si>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</si>
  <si>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</si>
  <si>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</si>
  <si>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</si>
  <si>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</si>
  <si>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</si>
  <si>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</si>
  <si>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</si>
  <si>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</si>
  <si>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</si>
  <si>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</si>
  <si>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</si>
  <si>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</si>
  <si>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</si>
  <si>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</si>
  <si>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</si>
  <si>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</si>
  <si>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</si>
  <si>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</si>
  <si>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</si>
  <si>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</si>
  <si>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</si>
  <si>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</si>
  <si>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</si>
  <si>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</si>
  <si>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</si>
  <si>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</si>
  <si>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</si>
  <si>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</si>
  <si>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</si>
  <si>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</si>
  <si>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</si>
  <si>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</si>
  <si>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</si>
  <si>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</si>
  <si>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</si>
  <si>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</si>
  <si>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</si>
  <si>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</si>
  <si>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</si>
  <si>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</si>
  <si>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</si>
  <si>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</si>
  <si>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</si>
  <si>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</si>
  <si>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</si>
  <si>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</si>
  <si>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</si>
  <si>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</si>
  <si>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</si>
  <si>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</si>
  <si>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</si>
  <si>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</si>
  <si>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</si>
  <si>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</si>
  <si>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</si>
  <si>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</si>
  <si>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</si>
  <si>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</si>
  <si>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</si>
  <si>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</si>
  <si>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</si>
  <si>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</si>
  <si>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</si>
  <si>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</si>
  <si>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</si>
  <si>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</si>
  <si>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</si>
  <si>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</si>
  <si>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</si>
  <si>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</si>
  <si>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</si>
  <si>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</si>
  <si>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</si>
  <si>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</si>
  <si>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</si>
  <si>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</si>
  <si>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</si>
  <si>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</si>
  <si>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</si>
  <si>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</si>
  <si>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</si>
  <si>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</si>
  <si>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</si>
  <si>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</si>
  <si>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</si>
  <si>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</si>
  <si>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</si>
  <si>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</si>
  <si>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</si>
  <si>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</si>
  <si>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</si>
  <si>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</si>
  <si>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</si>
  <si>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</si>
  <si>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</si>
  <si>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</si>
  <si>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</si>
  <si>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</si>
  <si>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</si>
  <si>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</si>
  <si>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</si>
  <si>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</si>
  <si>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</si>
  <si>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</si>
  <si>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</si>
  <si>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</si>
  <si>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</si>
  <si>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</si>
  <si>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</si>
  <si>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</si>
  <si>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</si>
  <si>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</si>
  <si>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</si>
  <si>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</si>
  <si>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</si>
  <si>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</si>
  <si>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</si>
  <si>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</si>
  <si>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</si>
  <si>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</si>
  <si>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</si>
  <si>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</si>
  <si>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</si>
  <si>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</si>
  <si>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</si>
  <si>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</si>
  <si>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</si>
  <si>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</si>
  <si>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</si>
  <si>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</si>
  <si>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</si>
  <si>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</si>
  <si>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</si>
  <si>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</si>
  <si>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</si>
  <si>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</si>
  <si>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</si>
  <si>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</si>
  <si>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</si>
  <si>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</si>
  <si>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</si>
  <si>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</si>
  <si>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</si>
  <si>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</si>
  <si>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</si>
  <si>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</si>
  <si>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</si>
  <si>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</si>
  <si>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</si>
  <si>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</si>
  <si>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</si>
  <si>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</si>
  <si>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</si>
  <si>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</si>
  <si>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</si>
  <si>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</si>
  <si>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</si>
  <si>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</si>
  <si>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</si>
  <si>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</si>
  <si>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</si>
  <si>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</si>
  <si>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</si>
  <si>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</si>
  <si>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</si>
  <si>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</si>
  <si>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</si>
  <si>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</si>
  <si>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</si>
  <si>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</si>
  <si>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</si>
  <si>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</si>
  <si>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</si>
  <si>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</si>
  <si>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</si>
  <si>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</si>
  <si>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</si>
  <si>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</si>
  <si>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</si>
  <si>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</si>
  <si>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</si>
  <si>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</si>
  <si>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</si>
  <si>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</si>
  <si>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</si>
  <si>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</si>
  <si>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</si>
  <si>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</si>
  <si>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</si>
  <si>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</si>
  <si>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</si>
  <si>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</si>
  <si>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</si>
  <si>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</si>
  <si>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</si>
  <si>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</si>
  <si>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</si>
  <si>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</si>
  <si>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</si>
  <si>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</si>
  <si>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</si>
  <si>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</si>
  <si>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</si>
  <si>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</si>
  <si>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</si>
  <si>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</si>
  <si>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</si>
  <si>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</si>
  <si>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</si>
  <si>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</si>
  <si>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</si>
  <si>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</si>
  <si>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</si>
  <si>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</si>
  <si>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</si>
  <si>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</si>
  <si>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</si>
  <si>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</si>
  <si>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</si>
  <si>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</si>
  <si>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</si>
  <si>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</si>
  <si>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</si>
  <si>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</si>
  <si>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</si>
  <si>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</si>
  <si>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</si>
  <si>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</si>
  <si>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</si>
  <si>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</si>
  <si>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</si>
  <si>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</si>
  <si>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</si>
  <si>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</si>
  <si>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</si>
  <si>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</si>
  <si>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</si>
  <si>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</si>
  <si>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</si>
  <si>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</si>
  <si>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</si>
  <si>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</si>
  <si>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</si>
  <si>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</si>
  <si>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</si>
  <si>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</si>
  <si>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</si>
  <si>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</si>
  <si>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</si>
  <si>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</si>
  <si>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</si>
  <si>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</si>
  <si>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</si>
  <si>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</si>
  <si>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</si>
  <si>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</si>
  <si>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</si>
  <si>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</si>
  <si>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</si>
  <si>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</si>
  <si>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</si>
  <si>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</si>
  <si>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</si>
  <si>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</si>
  <si>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</si>
  <si>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</si>
  <si>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</si>
  <si>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</si>
  <si>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</si>
  <si>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</si>
  <si>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</si>
  <si>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</si>
  <si>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</si>
  <si>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</si>
  <si>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</si>
  <si>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</si>
  <si>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</si>
  <si>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</si>
  <si>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</si>
  <si>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</si>
  <si>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</si>
  <si>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</si>
  <si>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</si>
  <si>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</si>
  <si>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</si>
  <si>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</si>
  <si>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</si>
  <si>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</si>
  <si>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</si>
  <si>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</si>
  <si>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</si>
  <si>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</si>
  <si>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</si>
  <si>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</si>
  <si>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</si>
  <si>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</si>
  <si>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</si>
  <si>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</si>
  <si>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</si>
  <si>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</si>
  <si>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</si>
  <si>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</si>
  <si>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</si>
  <si>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</si>
  <si>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</si>
  <si>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</si>
  <si>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</si>
  <si>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</si>
  <si>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</si>
  <si>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</si>
  <si>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</si>
  <si>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</si>
  <si>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</si>
  <si>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</si>
  <si>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</si>
  <si>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</si>
  <si>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</si>
  <si>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</si>
  <si>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</si>
  <si>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</si>
  <si>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</si>
  <si>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</si>
  <si>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</si>
  <si>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</si>
  <si>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</si>
  <si>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</si>
  <si>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</si>
  <si>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</si>
  <si>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</si>
  <si>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</si>
  <si>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</si>
  <si>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</si>
  <si>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</si>
  <si>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</si>
  <si>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</si>
  <si>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</si>
  <si>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</si>
  <si>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</si>
  <si>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</si>
  <si>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</si>
  <si>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</si>
  <si>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</si>
  <si>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</si>
  <si>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</si>
  <si>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</si>
  <si>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</si>
  <si>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</si>
  <si>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</si>
  <si>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</si>
  <si>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</si>
  <si>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</si>
  <si>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</si>
  <si>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</si>
  <si>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</si>
  <si>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</si>
  <si>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</si>
  <si>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</si>
  <si>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</si>
  <si>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</si>
  <si>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</si>
  <si>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</si>
  <si>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</si>
  <si>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</si>
  <si>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</si>
  <si>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</si>
  <si>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</si>
  <si>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</si>
  <si>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</si>
  <si>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</si>
  <si>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</si>
  <si>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</si>
  <si>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</si>
  <si>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</si>
  <si>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</si>
  <si>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</si>
  <si>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</si>
  <si>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</si>
  <si>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</si>
  <si>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</si>
  <si>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</si>
  <si>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</si>
  <si>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</si>
  <si>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</si>
  <si>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</si>
  <si>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</si>
  <si>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</si>
  <si>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</si>
  <si>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</si>
  <si>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</si>
  <si>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</si>
  <si>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</si>
  <si>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</si>
  <si>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</si>
  <si>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</si>
  <si>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</si>
  <si>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</si>
  <si>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</si>
  <si>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</si>
  <si>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</si>
  <si>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</si>
  <si>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</si>
  <si>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</si>
  <si>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</si>
  <si>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</si>
  <si>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</si>
  <si>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</si>
  <si>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</si>
  <si>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</si>
  <si>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</si>
  <si>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</si>
  <si>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</si>
  <si>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</si>
  <si>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</si>
  <si>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</si>
  <si>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</si>
  <si>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</si>
  <si>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</si>
  <si>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</si>
  <si>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</si>
  <si>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</si>
  <si>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</si>
  <si>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</si>
  <si>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</si>
  <si>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</si>
  <si>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</si>
  <si>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</si>
  <si>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</si>
  <si>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</si>
  <si>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</si>
  <si>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</si>
  <si>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</si>
  <si>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</si>
  <si>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</si>
  <si>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</si>
  <si>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</si>
  <si>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</si>
  <si>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</si>
  <si>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</si>
  <si>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</si>
  <si>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</si>
  <si>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</si>
  <si>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</si>
  <si>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</si>
  <si>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</si>
  <si>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</si>
  <si>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</si>
  <si>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</si>
  <si>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</si>
  <si>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</si>
  <si>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</si>
  <si>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</si>
  <si>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</si>
  <si>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</si>
  <si>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</si>
  <si>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</si>
  <si>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</si>
  <si>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</si>
  <si>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</si>
  <si>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</si>
  <si>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</si>
  <si>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</si>
  <si>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</si>
  <si>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</si>
  <si>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</si>
  <si>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</si>
  <si>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</si>
  <si>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</si>
  <si>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</si>
  <si>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</si>
  <si>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</si>
  <si>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</si>
  <si>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</si>
  <si>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</si>
  <si>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</si>
  <si>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</si>
  <si>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</si>
  <si>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</si>
  <si>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</si>
  <si>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</si>
  <si>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</si>
  <si>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</si>
  <si>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</si>
  <si>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</si>
  <si>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</si>
  <si>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</si>
  <si>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</si>
  <si>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</si>
  <si>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</si>
  <si>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</si>
  <si>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</si>
  <si>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</si>
  <si>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</si>
  <si>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</si>
  <si>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</si>
  <si>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</si>
  <si>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</si>
  <si>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</si>
  <si>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</si>
  <si>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</si>
  <si>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</si>
  <si>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</si>
  <si>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</si>
  <si>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</si>
  <si>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</si>
  <si>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</si>
  <si>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</si>
  <si>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</si>
  <si>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</si>
  <si>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</si>
  <si>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</si>
  <si>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</si>
  <si>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</si>
  <si>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</si>
  <si>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</si>
  <si>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</si>
  <si>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</si>
  <si>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</si>
  <si>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</si>
  <si>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</si>
  <si>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</si>
  <si>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</si>
  <si>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</si>
  <si>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</si>
  <si>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</si>
  <si>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</si>
  <si>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</si>
  <si>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</si>
  <si>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</si>
  <si>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</si>
  <si>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</si>
  <si>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</si>
  <si>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</si>
  <si>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</si>
  <si>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</si>
  <si>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</si>
  <si>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</si>
  <si>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</si>
  <si>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</si>
  <si>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</si>
  <si>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</si>
  <si>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</si>
  <si>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</si>
  <si>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</si>
  <si>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</si>
  <si>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</si>
  <si>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</si>
  <si>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</si>
  <si>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</si>
  <si>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</si>
  <si>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</si>
  <si>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</si>
  <si>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</si>
  <si>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</si>
  <si>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</si>
  <si>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</si>
  <si>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</si>
  <si>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</si>
  <si>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</si>
  <si>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</si>
  <si>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</si>
  <si>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</si>
  <si>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</si>
  <si>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</si>
  <si>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</si>
  <si>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</si>
  <si>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</si>
  <si>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</si>
  <si>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</si>
  <si>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</si>
  <si>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</si>
  <si>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</si>
  <si>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</si>
  <si>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</si>
  <si>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</si>
  <si>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</si>
  <si>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</si>
  <si>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</si>
  <si>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</si>
  <si>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</si>
  <si>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</si>
  <si>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</si>
  <si>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</si>
  <si>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</si>
  <si>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</si>
  <si>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</si>
  <si>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</si>
  <si>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</si>
  <si>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</si>
  <si>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</si>
  <si>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</si>
  <si>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</si>
  <si>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</si>
  <si>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</si>
  <si>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</si>
  <si>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</si>
  <si>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</si>
  <si>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</si>
  <si>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</si>
  <si>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</si>
  <si>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</si>
  <si>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</si>
  <si>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</si>
  <si>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</si>
  <si>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</si>
  <si>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</si>
  <si>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</si>
  <si>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</si>
  <si>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</si>
  <si>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</si>
  <si>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</si>
  <si>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</si>
  <si>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</si>
  <si>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</si>
  <si>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</si>
  <si>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</si>
  <si>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</si>
  <si>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</si>
  <si>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</si>
  <si>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</si>
  <si>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</si>
  <si>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</si>
  <si>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</si>
  <si>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</si>
  <si>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</si>
  <si>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</si>
  <si>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</si>
  <si>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</si>
  <si>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</si>
  <si>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</si>
  <si>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</si>
  <si>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</si>
  <si>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</si>
  <si>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</si>
  <si>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</si>
  <si>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</si>
  <si>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</si>
  <si>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</si>
  <si>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</si>
  <si>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</si>
  <si>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</si>
  <si>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</si>
  <si>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</si>
  <si>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</si>
  <si>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</si>
  <si>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</si>
  <si>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</si>
  <si>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</si>
  <si>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</si>
  <si>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</si>
  <si>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</si>
  <si>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</si>
  <si>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</si>
  <si>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</si>
  <si>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</si>
  <si>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</si>
  <si>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</si>
  <si>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</si>
  <si>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</si>
  <si>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</si>
  <si>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</si>
  <si>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</si>
  <si>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</si>
  <si>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</si>
  <si>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</si>
  <si>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</si>
  <si>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</si>
  <si>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</si>
  <si>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</si>
  <si>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</si>
  <si>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</si>
  <si>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</si>
  <si>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</si>
  <si>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</si>
  <si>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</si>
  <si>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</si>
  <si>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</si>
  <si>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</si>
  <si>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</si>
  <si>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</si>
  <si>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</si>
  <si>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</si>
  <si>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</si>
  <si>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</si>
  <si>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</si>
  <si>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</si>
  <si>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</si>
  <si>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</si>
  <si>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</si>
  <si>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</si>
  <si>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</si>
  <si>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</si>
  <si>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</si>
  <si>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</si>
  <si>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</si>
  <si>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</si>
  <si>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</si>
  <si>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</si>
  <si>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</si>
  <si>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</si>
  <si>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</si>
  <si>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</si>
  <si>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</si>
  <si>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</si>
  <si>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</si>
  <si>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</si>
  <si>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</si>
  <si>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</si>
  <si>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</si>
  <si>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</si>
  <si>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</si>
  <si>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</si>
  <si>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</si>
  <si>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</si>
  <si>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</si>
  <si>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</si>
  <si>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</si>
  <si>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</si>
  <si>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</si>
  <si>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</si>
  <si>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</si>
  <si>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</si>
  <si>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</si>
  <si>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</si>
  <si>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</si>
  <si>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</si>
  <si>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</si>
  <si>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</si>
  <si>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</si>
  <si>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</si>
  <si>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</si>
  <si>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</si>
  <si>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</si>
  <si>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</si>
  <si>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</si>
  <si>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</si>
  <si>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</si>
  <si>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</si>
  <si>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</si>
  <si>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</si>
  <si>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</si>
  <si>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</si>
  <si>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</si>
  <si>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</si>
  <si>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</si>
  <si>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</si>
  <si>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</si>
  <si>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</si>
  <si>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</si>
  <si>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</si>
  <si>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</si>
  <si>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</si>
  <si>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</si>
  <si>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</si>
  <si>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</si>
  <si>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</si>
  <si>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</si>
  <si>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</si>
  <si>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</si>
  <si>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</si>
  <si>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</si>
  <si>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</si>
  <si>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</si>
  <si>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</si>
  <si>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</si>
  <si>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</si>
  <si>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</si>
  <si>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</si>
  <si>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</si>
  <si>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</si>
  <si>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</si>
  <si>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</si>
  <si>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</si>
  <si>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</si>
  <si>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</si>
  <si>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</si>
  <si>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</si>
  <si>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</si>
  <si>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</si>
  <si>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</si>
  <si>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</si>
  <si>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</si>
  <si>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</si>
  <si>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</si>
  <si>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</si>
  <si>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</si>
  <si>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</si>
  <si>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</si>
  <si>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</si>
  <si>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</si>
  <si>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</si>
  <si>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</si>
  <si>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</si>
  <si>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</si>
  <si>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</si>
  <si>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</si>
  <si>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</si>
  <si>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</si>
  <si>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</si>
  <si>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</si>
  <si>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</si>
  <si>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</si>
  <si>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</si>
  <si>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</si>
  <si>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</si>
  <si>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</si>
  <si>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</si>
  <si>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</si>
  <si>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</si>
  <si>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</si>
  <si>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</si>
  <si>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</si>
  <si>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</si>
  <si>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</si>
  <si>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</si>
  <si>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</si>
  <si>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</si>
  <si>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</si>
  <si>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</si>
  <si>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</si>
  <si>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</si>
  <si>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</si>
  <si>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</si>
  <si>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</si>
  <si>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</si>
  <si>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</si>
  <si>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</si>
  <si>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</si>
  <si>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</si>
  <si>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</si>
  <si>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</si>
  <si>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</si>
  <si>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</si>
  <si>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</si>
  <si>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</si>
  <si>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</si>
  <si>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</si>
  <si>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</si>
  <si>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</si>
  <si>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</si>
  <si>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</si>
  <si>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</si>
  <si>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</si>
  <si>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</si>
  <si>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</si>
  <si>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</si>
  <si>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</si>
  <si>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</si>
  <si>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</si>
  <si>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</si>
  <si>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</si>
  <si>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</si>
  <si>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</si>
  <si>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</si>
  <si>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</si>
  <si>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</si>
  <si>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</si>
  <si>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</si>
  <si>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</si>
  <si>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</si>
  <si>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</si>
  <si>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</si>
  <si>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</si>
  <si>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</si>
  <si>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</si>
  <si>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</si>
  <si>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</si>
  <si>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</si>
  <si>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</si>
  <si>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</si>
  <si>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</si>
  <si>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</si>
  <si>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</si>
  <si>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</si>
  <si>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</si>
  <si>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</si>
  <si>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</si>
  <si>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</si>
  <si>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</si>
  <si>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</si>
  <si>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</si>
  <si>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</si>
  <si>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</si>
  <si>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</si>
  <si>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</si>
  <si>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</si>
  <si>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</si>
  <si>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</si>
  <si>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</si>
  <si>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</si>
  <si>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</si>
  <si>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</si>
  <si>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</si>
  <si>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</si>
  <si>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</si>
  <si>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</si>
  <si>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</si>
  <si>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</si>
  <si>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</si>
  <si>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</si>
  <si>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</si>
  <si>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</si>
  <si>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</si>
  <si>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</si>
  <si>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</si>
  <si>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</si>
  <si>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</si>
  <si>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</si>
  <si>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</si>
  <si>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</si>
  <si>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</si>
  <si>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</si>
  <si>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</si>
  <si>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</si>
  <si>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</si>
  <si>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</si>
  <si>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</si>
  <si>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</si>
  <si>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</si>
  <si>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</si>
  <si>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</si>
  <si>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</si>
  <si>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</si>
  <si>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</si>
  <si>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</si>
  <si>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</si>
  <si>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</si>
  <si>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</si>
  <si>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</si>
  <si>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</si>
  <si>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</si>
  <si>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</si>
  <si>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</si>
  <si>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</si>
  <si>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</si>
  <si>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</si>
  <si>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</si>
  <si>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</si>
  <si>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</si>
  <si>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</si>
  <si>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</si>
  <si>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</si>
  <si>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</si>
  <si>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</si>
  <si>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</si>
  <si>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</si>
  <si>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</si>
  <si>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</si>
  <si>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</si>
  <si>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</si>
  <si>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</si>
  <si>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</si>
  <si>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</si>
  <si>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</si>
  <si>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</si>
  <si>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</si>
  <si>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</si>
  <si>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</si>
  <si>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</si>
  <si>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</si>
  <si>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</si>
  <si>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</si>
  <si>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</si>
  <si>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</si>
  <si>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</si>
  <si>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</si>
  <si>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</si>
  <si>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</si>
  <si>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</si>
  <si>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</si>
  <si>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</si>
  <si>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</si>
  <si>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</si>
  <si>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</si>
  <si>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</si>
  <si>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</si>
  <si>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</si>
  <si>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</si>
  <si>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</si>
  <si>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</si>
  <si>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</si>
  <si>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</si>
  <si>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</si>
  <si>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</si>
  <si>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</si>
  <si>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</si>
  <si>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</si>
  <si>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</si>
  <si>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</si>
  <si>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</si>
  <si>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</si>
  <si>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</si>
  <si>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</si>
  <si>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</si>
  <si>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</si>
  <si>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</si>
  <si>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</si>
  <si>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</si>
  <si>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</si>
  <si>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</si>
  <si>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</si>
  <si>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</si>
  <si>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</si>
  <si>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</si>
  <si>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</si>
  <si>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</si>
  <si>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</si>
  <si>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</si>
  <si>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</si>
  <si>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</si>
  <si>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</si>
  <si>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</si>
  <si>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</si>
  <si>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</si>
  <si>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</si>
  <si>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</si>
  <si>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</si>
  <si>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</si>
  <si>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</si>
  <si>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</si>
  <si>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</si>
  <si>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</si>
  <si>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</si>
  <si>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</si>
  <si>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</si>
  <si>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</si>
  <si>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</si>
  <si>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</si>
  <si>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</si>
  <si>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</si>
  <si>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</si>
  <si>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</si>
  <si>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</si>
  <si>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</si>
  <si>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</si>
  <si>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</si>
  <si>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</si>
  <si>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</si>
  <si>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</si>
  <si>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</si>
  <si>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</si>
  <si>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</si>
  <si>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</si>
  <si>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</si>
  <si>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</si>
  <si>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</si>
  <si>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</si>
  <si>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</si>
  <si>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</si>
  <si>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</si>
  <si>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</si>
  <si>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</si>
  <si>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</si>
  <si>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</si>
  <si>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</si>
  <si>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</si>
  <si>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</si>
  <si>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</si>
  <si>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</si>
  <si>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</si>
  <si>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</si>
  <si>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</si>
  <si>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</si>
  <si>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</si>
  <si>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</si>
  <si>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</si>
  <si>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</si>
  <si>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</si>
  <si>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</si>
  <si>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</si>
  <si>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</si>
  <si>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</si>
  <si>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</si>
  <si>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</si>
  <si>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</si>
  <si>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</si>
  <si>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</si>
  <si>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</si>
  <si>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</si>
  <si>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</si>
  <si>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</si>
  <si>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</si>
  <si>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</si>
  <si>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</si>
  <si>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</si>
  <si>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</si>
  <si>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</si>
  <si>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</si>
  <si>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</si>
  <si>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</si>
  <si>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</si>
  <si>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</si>
  <si>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</si>
  <si>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</si>
  <si>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</si>
  <si>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</si>
  <si>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</si>
  <si>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</si>
  <si>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</si>
  <si>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</si>
  <si>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</si>
  <si>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</si>
  <si>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</si>
  <si>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</si>
  <si>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</si>
  <si>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</si>
  <si>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</si>
  <si>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</si>
  <si>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</si>
  <si>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</si>
  <si>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</si>
  <si>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</si>
  <si>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</si>
  <si>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</si>
  <si>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</si>
  <si>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</si>
  <si>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</si>
  <si>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</si>
  <si>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</si>
  <si>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</si>
  <si>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</si>
  <si>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</si>
  <si>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</si>
  <si>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</si>
  <si>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</si>
  <si>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</si>
  <si>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</si>
  <si>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</si>
  <si>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</si>
  <si>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</si>
  <si>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</si>
  <si>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</si>
  <si>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</si>
  <si>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</si>
  <si>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</si>
  <si>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</si>
  <si>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</si>
  <si>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</si>
  <si>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</si>
  <si>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</si>
  <si>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</si>
  <si>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</si>
  <si>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</si>
  <si>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</si>
  <si>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</si>
  <si>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</si>
  <si>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</si>
  <si>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</si>
  <si>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</si>
  <si>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</si>
  <si>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</si>
  <si>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</si>
  <si>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</si>
  <si>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</si>
  <si>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</si>
  <si>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</si>
  <si>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</si>
  <si>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</si>
  <si>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</si>
  <si>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</si>
  <si>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</si>
  <si>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</si>
  <si>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</si>
  <si>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</si>
  <si>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</si>
  <si>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</si>
  <si>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</si>
  <si>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</si>
  <si>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</si>
  <si>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</si>
  <si>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</si>
  <si>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</si>
  <si>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</si>
  <si>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</si>
  <si>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</si>
  <si>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</si>
  <si>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</si>
  <si>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</si>
  <si>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</si>
  <si>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</si>
  <si>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</si>
  <si>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</si>
  <si>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</si>
  <si>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</si>
  <si>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</si>
  <si>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</si>
  <si>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</si>
  <si>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</si>
  <si>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</si>
  <si>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</si>
  <si>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</si>
  <si>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</si>
  <si>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</si>
  <si>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</si>
  <si>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</si>
  <si>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</si>
  <si>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</si>
  <si>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</si>
  <si>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</si>
  <si>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</si>
  <si>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</si>
  <si>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</si>
  <si>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</si>
  <si>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</si>
  <si>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</si>
  <si>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</si>
  <si>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</si>
  <si>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</si>
  <si>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</si>
  <si>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</si>
  <si>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</si>
  <si>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</si>
  <si>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</si>
  <si>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</si>
  <si>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</si>
  <si>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</si>
  <si>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</si>
  <si>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</si>
  <si>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</si>
  <si>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</si>
  <si>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</si>
  <si>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</si>
  <si>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</si>
  <si>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</si>
  <si>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</si>
  <si>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</si>
  <si>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</si>
  <si>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</si>
  <si>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</si>
  <si>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</si>
  <si>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</si>
  <si>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</si>
  <si>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</si>
  <si>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</si>
  <si>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</si>
  <si>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</si>
  <si>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</si>
  <si>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</si>
  <si>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</si>
  <si>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</si>
  <si>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</si>
  <si>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</si>
  <si>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</si>
  <si>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</si>
  <si>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</si>
  <si>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</si>
  <si>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</si>
  <si>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</si>
  <si>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</si>
  <si>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</si>
  <si>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</si>
  <si>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</si>
  <si>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</si>
  <si>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</si>
  <si>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</si>
  <si>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</si>
  <si>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</si>
  <si>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</si>
  <si>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</si>
  <si>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</si>
  <si>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</si>
  <si>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</si>
  <si>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</si>
  <si>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</si>
  <si>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</si>
  <si>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</si>
  <si>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</si>
  <si>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</si>
  <si>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</si>
  <si>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</si>
  <si>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</si>
  <si>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</si>
  <si>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</si>
  <si>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</si>
  <si>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</si>
  <si>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</si>
  <si>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</si>
  <si>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</si>
  <si>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</si>
  <si>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</si>
  <si>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</si>
  <si>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</si>
  <si>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</si>
  <si>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</si>
  <si>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</si>
  <si>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</si>
  <si>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</si>
  <si>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</si>
  <si>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</si>
  <si>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</si>
  <si>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</si>
  <si>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</si>
  <si>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</si>
  <si>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</si>
  <si>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</si>
  <si>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</si>
  <si>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</si>
  <si>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</si>
  <si>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</si>
  <si>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</si>
  <si>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</si>
  <si>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</si>
  <si>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</si>
  <si>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</si>
  <si>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</si>
  <si>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</si>
  <si>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</si>
  <si>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</si>
  <si>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</si>
  <si>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</si>
  <si>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</si>
  <si>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</si>
  <si>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</si>
  <si>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</si>
  <si>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</si>
  <si>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</si>
  <si>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</si>
  <si>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</si>
  <si>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</si>
  <si>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</si>
  <si>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</si>
  <si>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</si>
  <si>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</si>
  <si>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</si>
  <si>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</si>
  <si>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</si>
  <si>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</si>
  <si>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</si>
  <si>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</si>
  <si>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</si>
  <si>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</si>
  <si>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</si>
  <si>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</si>
  <si>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</si>
  <si>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</si>
  <si>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</si>
  <si>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</si>
  <si>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</si>
  <si>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</si>
  <si>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</si>
  <si>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</si>
  <si>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</si>
  <si>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</si>
  <si>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</si>
  <si>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</si>
  <si>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</si>
  <si>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</si>
  <si>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</si>
  <si>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</si>
  <si>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</si>
  <si>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</si>
  <si>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</si>
  <si>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</si>
  <si>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</si>
  <si>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</si>
  <si>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</si>
  <si>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</si>
  <si>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</si>
  <si>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</si>
  <si>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</si>
  <si>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</si>
  <si>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</si>
  <si>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</si>
  <si>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</si>
  <si>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</si>
  <si>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</si>
  <si>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</si>
  <si>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</si>
  <si>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</si>
  <si>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</si>
  <si>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</si>
  <si>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</si>
  <si>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</si>
  <si>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</si>
  <si>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</si>
  <si>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</si>
  <si>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</si>
  <si>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</si>
  <si>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</si>
  <si>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</si>
  <si>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</si>
  <si>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</si>
  <si>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</si>
  <si>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</si>
  <si>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</si>
  <si>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</si>
  <si>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</si>
  <si>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</si>
  <si>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</si>
  <si>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</si>
  <si>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</si>
  <si>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</si>
  <si>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</si>
  <si>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</si>
  <si>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</si>
  <si>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</si>
  <si>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</si>
  <si>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</si>
  <si>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</si>
  <si>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</si>
  <si>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</si>
  <si>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</si>
  <si>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</si>
  <si>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</si>
  <si>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</si>
  <si>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</si>
  <si>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</si>
  <si>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</si>
  <si>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</si>
  <si>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</si>
  <si>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</si>
  <si>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</si>
  <si>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</si>
  <si>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</si>
  <si>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</si>
  <si>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</si>
  <si>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</si>
  <si>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</si>
  <si>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</si>
  <si>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</si>
  <si>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</si>
  <si>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</si>
  <si>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</si>
  <si>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</si>
  <si>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</si>
  <si>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</si>
  <si>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</si>
  <si>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</si>
  <si>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</si>
  <si>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</si>
  <si>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</si>
  <si>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</si>
  <si>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</si>
  <si>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</si>
  <si>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</si>
  <si>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</si>
  <si>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</si>
  <si>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</si>
  <si>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</si>
  <si>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</si>
  <si>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</si>
  <si>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</si>
  <si>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</si>
  <si>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</si>
  <si>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</si>
  <si>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</si>
  <si>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</si>
  <si>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</si>
  <si>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</si>
  <si>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</si>
  <si>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</si>
  <si>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</si>
  <si>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</si>
  <si>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</si>
  <si>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</si>
  <si>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</si>
  <si>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</si>
  <si>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</si>
  <si>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</si>
  <si>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</si>
  <si>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</si>
  <si>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</si>
  <si>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</si>
  <si>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</si>
  <si>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</si>
  <si>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</si>
  <si>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</si>
  <si>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</si>
  <si>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</si>
  <si>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</si>
  <si>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</si>
  <si>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</si>
  <si>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</si>
  <si>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</si>
  <si>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</si>
  <si>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</si>
  <si>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</si>
  <si>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</si>
  <si>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</si>
  <si>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</si>
  <si>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</si>
  <si>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</si>
  <si>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</si>
  <si>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</si>
  <si>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</si>
  <si>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</si>
  <si>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</si>
  <si>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</si>
  <si>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</si>
  <si>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</si>
  <si>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</si>
  <si>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</si>
  <si>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</si>
  <si>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</si>
  <si>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</si>
  <si>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</si>
  <si>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</si>
  <si>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</si>
  <si>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</si>
  <si>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</si>
  <si>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</si>
  <si>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</si>
  <si>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</si>
  <si>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</si>
  <si>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</si>
  <si>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</si>
  <si>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</si>
  <si>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</si>
  <si>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</si>
  <si>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</si>
  <si>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</si>
  <si>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</si>
  <si>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</si>
  <si>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</si>
  <si>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</si>
  <si>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</si>
  <si>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</si>
  <si>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</si>
  <si>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</si>
  <si>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</si>
  <si>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</si>
  <si>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</si>
  <si>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</si>
  <si>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</si>
  <si>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</si>
  <si>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</si>
  <si>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</si>
  <si>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</si>
  <si>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</si>
  <si>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</si>
  <si>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</si>
  <si>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</si>
  <si>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</si>
  <si>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</si>
  <si>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</si>
  <si>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</si>
  <si>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</si>
  <si>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</si>
  <si>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</si>
  <si>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</si>
  <si>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</si>
  <si>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</si>
  <si>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</si>
  <si>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</si>
  <si>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</si>
  <si>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</si>
  <si>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</si>
  <si>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</si>
  <si>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</si>
  <si>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</si>
  <si>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</si>
  <si>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</si>
  <si>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</si>
  <si>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</si>
  <si>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</si>
  <si>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</si>
  <si>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</si>
  <si>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</si>
  <si>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</si>
  <si>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</si>
  <si>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</si>
  <si>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</si>
  <si>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</si>
  <si>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</si>
  <si>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</si>
  <si>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</si>
  <si>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</si>
  <si>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</si>
  <si>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</si>
  <si>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</si>
  <si>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</si>
  <si>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</si>
  <si>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</si>
  <si>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</si>
  <si>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</si>
  <si>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</si>
  <si>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</si>
  <si>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</si>
  <si>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</si>
  <si>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</si>
  <si>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</si>
  <si>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</si>
  <si>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</si>
  <si>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</si>
  <si>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</si>
  <si>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</si>
  <si>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</si>
  <si>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</si>
  <si>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</si>
  <si>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</si>
  <si>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</si>
  <si>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</si>
  <si>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</si>
  <si>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</si>
  <si>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</si>
  <si>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</si>
  <si>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</si>
  <si>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</si>
  <si>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</si>
  <si>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</si>
  <si>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</si>
  <si>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</si>
  <si>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</si>
  <si>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</si>
  <si>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</si>
  <si>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</si>
  <si>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</si>
  <si>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</si>
  <si>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</si>
  <si>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</si>
  <si>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</si>
  <si>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</si>
  <si>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</si>
  <si>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</si>
  <si>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</si>
  <si>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</si>
  <si>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</si>
  <si>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</si>
  <si>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</si>
  <si>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</si>
  <si>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</si>
  <si>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</si>
  <si>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</si>
  <si>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</si>
  <si>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</si>
  <si>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</si>
  <si>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</si>
  <si>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</si>
  <si>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</si>
  <si>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</si>
  <si>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</si>
  <si>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</si>
  <si>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</si>
  <si>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</si>
  <si>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</si>
  <si>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</si>
  <si>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</si>
  <si>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</si>
  <si>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</si>
  <si>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</si>
  <si>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</si>
  <si>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</si>
  <si>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</si>
  <si>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</si>
  <si>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</si>
  <si>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</si>
  <si>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</si>
  <si>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</si>
  <si>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</si>
  <si>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</si>
  <si>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</si>
  <si>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</si>
  <si>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</si>
  <si>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</si>
  <si>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</si>
  <si>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</si>
  <si>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</si>
  <si>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</si>
  <si>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</si>
  <si>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</si>
  <si>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</si>
  <si>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</si>
  <si>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</si>
  <si>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</si>
  <si>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</si>
  <si>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</si>
  <si>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</si>
  <si>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</si>
  <si>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</si>
  <si>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</si>
  <si>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</si>
  <si>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</si>
  <si>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</si>
  <si>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</si>
  <si>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</si>
  <si>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</si>
  <si>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</si>
  <si>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</si>
  <si>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</si>
  <si>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</si>
  <si>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</si>
  <si>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</si>
  <si>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</si>
  <si>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</si>
  <si>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</si>
  <si>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</si>
  <si>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</si>
  <si>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</si>
  <si>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</si>
  <si>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</si>
  <si>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</si>
  <si>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</si>
  <si>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</si>
  <si>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</si>
  <si>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</si>
  <si>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</si>
  <si>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</si>
  <si>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</si>
  <si>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</si>
  <si>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</si>
  <si>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</si>
  <si>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</si>
  <si>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</si>
  <si>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</si>
  <si>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</si>
  <si>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</si>
  <si>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</si>
  <si>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</si>
  <si>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</si>
  <si>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</si>
  <si>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</si>
  <si>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</si>
  <si>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</si>
  <si>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</si>
  <si>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</si>
  <si>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</si>
  <si>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</si>
  <si>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</si>
  <si>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</si>
  <si>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</si>
  <si>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</si>
  <si>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</si>
  <si>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</si>
  <si>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</si>
  <si>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</si>
  <si>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</si>
  <si>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</si>
  <si>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</si>
  <si>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</si>
  <si>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</si>
  <si>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</si>
  <si>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</si>
  <si>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</si>
  <si>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</si>
  <si>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</si>
  <si>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</si>
  <si>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</si>
  <si>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</si>
  <si>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</si>
  <si>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</si>
  <si>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</si>
  <si>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</si>
  <si>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</si>
  <si>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</si>
  <si>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</si>
  <si>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</si>
  <si>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</si>
  <si>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</si>
  <si>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</si>
  <si>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</si>
  <si>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</si>
  <si>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</si>
  <si>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</si>
  <si>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</si>
  <si>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</si>
  <si>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</si>
  <si>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</si>
  <si>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</si>
  <si>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</si>
  <si>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</si>
  <si>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</si>
  <si>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</si>
  <si>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</si>
  <si>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</si>
  <si>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</si>
  <si>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</si>
  <si>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</si>
  <si>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</si>
  <si>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</si>
  <si>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</si>
  <si>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</si>
  <si>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</si>
  <si>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</si>
  <si>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</si>
  <si>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</si>
  <si>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</si>
  <si>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</si>
  <si>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</si>
  <si>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</si>
  <si>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</si>
  <si>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</si>
  <si>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</si>
  <si>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</si>
  <si>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</si>
  <si>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</si>
  <si>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</si>
  <si>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</si>
  <si>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</si>
  <si>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</si>
  <si>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</si>
  <si>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</si>
  <si>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</si>
  <si>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</si>
  <si>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</si>
  <si>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</si>
  <si>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</si>
  <si>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</si>
  <si>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</si>
  <si>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</si>
  <si>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</si>
  <si>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</si>
  <si>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</si>
  <si>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</si>
  <si>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</si>
  <si>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</si>
  <si>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</si>
  <si>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</si>
  <si>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</si>
  <si>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</si>
  <si>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</si>
  <si>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</si>
  <si>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</si>
  <si>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</si>
  <si>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</si>
  <si>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</si>
  <si>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</si>
  <si>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</si>
  <si>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</si>
  <si>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</si>
  <si>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</si>
  <si>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</si>
  <si>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</si>
  <si>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</si>
  <si>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</si>
  <si>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</si>
  <si>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</si>
  <si>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</si>
  <si>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</si>
  <si>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</si>
  <si>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</si>
  <si>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</si>
  <si>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</si>
  <si>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</si>
  <si>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</si>
  <si>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</si>
  <si>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</si>
  <si>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</si>
  <si>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</si>
  <si>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</si>
  <si>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</si>
  <si>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</si>
  <si>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</si>
  <si>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</si>
  <si>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</si>
  <si>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</si>
  <si>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</si>
  <si>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</si>
  <si>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</si>
  <si>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</si>
  <si>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</si>
  <si>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</si>
  <si>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</si>
  <si>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</si>
  <si>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</si>
  <si>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</si>
  <si>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</si>
  <si>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</si>
  <si>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</si>
  <si>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</si>
  <si>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</si>
  <si>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</si>
  <si>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</si>
  <si>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</si>
  <si>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</si>
  <si>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</si>
  <si>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</si>
  <si>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</si>
  <si>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</si>
  <si>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</si>
  <si>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</si>
  <si>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</si>
  <si>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</si>
  <si>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</si>
  <si>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</si>
  <si>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</si>
  <si>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</si>
  <si>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</si>
  <si>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</si>
  <si>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</si>
  <si>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</si>
  <si>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</si>
  <si>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</si>
  <si>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</si>
  <si>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</si>
  <si>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</si>
  <si>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</si>
  <si>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</si>
  <si>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</si>
  <si>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</si>
  <si>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</si>
  <si>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</si>
  <si>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</si>
  <si>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</si>
  <si>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</si>
  <si>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</si>
  <si>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</si>
  <si>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</si>
  <si>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</si>
  <si>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</si>
  <si>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</si>
  <si>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</si>
  <si>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</si>
  <si>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</si>
  <si>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</si>
  <si>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</si>
  <si>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</si>
  <si>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</si>
  <si>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</si>
  <si>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</si>
  <si>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</si>
  <si>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</si>
  <si>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</si>
  <si>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</si>
  <si>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</si>
  <si>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</si>
  <si>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</si>
  <si>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</si>
  <si>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</si>
  <si>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</si>
  <si>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</si>
  <si>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</si>
  <si>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</si>
  <si>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</si>
  <si>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</si>
  <si>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</si>
  <si>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</si>
  <si>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</si>
  <si>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</si>
  <si>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</si>
  <si>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</si>
  <si>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</si>
  <si>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</si>
  <si>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</si>
  <si>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</si>
  <si>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</si>
  <si>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</si>
  <si>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</si>
  <si>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</si>
  <si>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</si>
  <si>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</si>
  <si>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</si>
  <si>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</si>
  <si>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</si>
  <si>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</si>
  <si>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</si>
  <si>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</si>
  <si>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</si>
  <si>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</si>
  <si>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</si>
  <si>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</si>
  <si>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</si>
  <si>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</si>
  <si>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</si>
  <si>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</si>
  <si>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</si>
  <si>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</si>
  <si>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</si>
  <si>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</si>
  <si>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</si>
  <si>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</si>
  <si>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</si>
  <si>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</si>
  <si>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</si>
  <si>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</si>
  <si>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</si>
  <si>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</si>
  <si>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</si>
  <si>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</si>
  <si>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</si>
  <si>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</si>
  <si>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</si>
  <si>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</si>
  <si>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</si>
  <si>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</si>
  <si>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</si>
  <si>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</si>
  <si>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</si>
  <si>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</si>
  <si>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</si>
  <si>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</si>
  <si>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</si>
  <si>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</si>
  <si>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</si>
  <si>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</si>
  <si>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</si>
  <si>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</si>
  <si>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</si>
  <si>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</si>
  <si>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</si>
  <si>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</si>
  <si>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</si>
  <si>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</si>
  <si>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</si>
  <si>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</si>
  <si>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</si>
  <si>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</si>
  <si>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</si>
  <si>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</si>
  <si>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</si>
  <si>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</si>
  <si>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</si>
  <si>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</si>
  <si>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</si>
  <si>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</si>
  <si>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</si>
  <si>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</si>
  <si>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</si>
  <si>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</si>
  <si>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</si>
  <si>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</si>
  <si>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</si>
  <si>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</si>
  <si>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</si>
  <si>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</si>
  <si>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</si>
  <si>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</si>
  <si>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</si>
  <si>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</si>
  <si>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</si>
  <si>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</si>
  <si>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</si>
  <si>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</si>
  <si>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</si>
  <si>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</si>
  <si>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</si>
  <si>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</si>
  <si>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</si>
  <si>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</si>
  <si>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</si>
  <si>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</si>
  <si>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</si>
  <si>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</si>
  <si>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</si>
  <si>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</si>
  <si>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</si>
  <si>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</si>
  <si>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</si>
  <si>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</si>
  <si>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</si>
  <si>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</si>
  <si>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</si>
  <si>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</si>
  <si>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</si>
  <si>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</si>
  <si>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</si>
  <si>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</si>
  <si>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</si>
  <si>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</si>
  <si>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</si>
  <si>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</si>
  <si>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</si>
  <si>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</si>
  <si>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</si>
  <si>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</si>
  <si>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</si>
  <si>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</si>
  <si>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</si>
  <si>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</si>
  <si>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</si>
  <si>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</si>
  <si>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</si>
  <si>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</si>
  <si>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</si>
  <si>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</si>
  <si>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</si>
  <si>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</si>
  <si>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</si>
  <si>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</si>
  <si>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</si>
  <si>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</si>
  <si>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</si>
  <si>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</si>
  <si>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</si>
  <si>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</si>
  <si>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</si>
  <si>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</si>
  <si>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</si>
  <si>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</si>
  <si>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</si>
  <si>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</si>
  <si>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</si>
  <si>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</si>
  <si>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</si>
  <si>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</si>
  <si>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</si>
  <si>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</si>
  <si>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</si>
  <si>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</si>
  <si>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</si>
  <si>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</si>
  <si>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</si>
  <si>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</si>
  <si>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</si>
  <si>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</si>
  <si>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</si>
  <si>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</si>
  <si>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</si>
  <si>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</si>
  <si>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</si>
  <si>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</si>
  <si>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</si>
  <si>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</si>
  <si>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</si>
  <si>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</si>
  <si>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</si>
  <si>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</si>
  <si>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</si>
  <si>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</si>
  <si>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</si>
  <si>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</si>
  <si>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</si>
  <si>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</si>
  <si>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</si>
  <si>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</si>
  <si>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</si>
  <si>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</si>
  <si>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</si>
  <si>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</si>
  <si>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</si>
  <si>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</si>
  <si>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</si>
  <si>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</si>
  <si>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</si>
  <si>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</si>
  <si>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</si>
  <si>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</si>
  <si>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</si>
  <si>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</si>
  <si>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</si>
  <si>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</si>
  <si>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</si>
  <si>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</si>
  <si>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</si>
  <si>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</si>
  <si>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</si>
  <si>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</si>
  <si>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</si>
  <si>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</si>
  <si>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</si>
  <si>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</si>
  <si>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</si>
  <si>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</si>
  <si>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</si>
  <si>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</si>
  <si>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</si>
  <si>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</si>
  <si>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</si>
  <si>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</si>
  <si>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</si>
  <si>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</si>
  <si>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</si>
  <si>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</si>
  <si>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</si>
  <si>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</si>
  <si>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</si>
  <si>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</si>
  <si>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</si>
  <si>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</si>
  <si>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</si>
  <si>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</si>
  <si>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</si>
  <si>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</si>
  <si>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</si>
  <si>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</si>
  <si>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</si>
  <si>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</si>
  <si>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</si>
  <si>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</si>
  <si>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</si>
  <si>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</si>
  <si>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</si>
  <si>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</si>
  <si>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</si>
  <si>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</si>
  <si>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</si>
  <si>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</si>
  <si>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</si>
  <si>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</si>
  <si>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</si>
  <si>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</si>
  <si>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</si>
  <si>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</si>
  <si>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</si>
  <si>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</si>
  <si>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</si>
  <si>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</si>
  <si>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</si>
  <si>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</si>
  <si>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</si>
  <si>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</si>
  <si>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</si>
  <si>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</si>
  <si>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</si>
  <si>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</si>
  <si>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</si>
  <si>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</si>
  <si>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</si>
  <si>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</si>
  <si>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</si>
  <si>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</si>
  <si>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</si>
  <si>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</si>
  <si>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</si>
  <si>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</si>
  <si>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</si>
  <si>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</si>
  <si>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</si>
  <si>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</si>
  <si>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</si>
  <si>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</si>
  <si>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</si>
  <si>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</si>
  <si>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</si>
  <si>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</si>
  <si>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</si>
  <si>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</si>
  <si>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</si>
  <si>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</si>
  <si>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</si>
  <si>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</si>
  <si>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</si>
  <si>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</si>
  <si>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</si>
  <si>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</si>
  <si>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</si>
  <si>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</si>
  <si>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</si>
  <si>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</si>
  <si>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</si>
  <si>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</si>
  <si>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</si>
  <si>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</si>
  <si>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</si>
  <si>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</si>
  <si>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</si>
  <si>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</si>
  <si>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</si>
  <si>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</si>
  <si>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</si>
  <si>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</si>
  <si>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</si>
  <si>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</si>
  <si>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</si>
  <si>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</si>
  <si>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</si>
  <si>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</si>
  <si>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</si>
  <si>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</si>
  <si>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</si>
  <si>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</si>
  <si>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</si>
  <si>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</si>
  <si>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</si>
  <si>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</si>
  <si>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</si>
  <si>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</si>
  <si>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</si>
  <si>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</si>
  <si>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</si>
  <si>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</si>
  <si>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</si>
  <si>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</si>
  <si>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</si>
  <si>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</si>
  <si>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</si>
  <si>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</si>
  <si>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</si>
  <si>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</si>
  <si>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</si>
  <si>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</si>
  <si>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</si>
  <si>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</si>
  <si>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</si>
  <si>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</si>
  <si>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</si>
  <si>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</si>
  <si>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</si>
  <si>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</si>
  <si>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</si>
  <si>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</si>
  <si>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</si>
  <si>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</si>
  <si>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</si>
  <si>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</si>
  <si>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</si>
  <si>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</si>
  <si>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</si>
  <si>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</si>
  <si>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</si>
  <si>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</si>
  <si>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</si>
  <si>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</si>
  <si>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</si>
  <si>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</si>
  <si>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</si>
  <si>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</si>
  <si>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</si>
  <si>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</si>
  <si>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</si>
  <si>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</si>
  <si>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</si>
  <si>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</si>
  <si>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</si>
  <si>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</si>
  <si>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</si>
  <si>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</si>
  <si>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</si>
  <si>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</si>
  <si>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</si>
  <si>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</si>
  <si>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</si>
  <si>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</si>
  <si>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</si>
  <si>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</si>
  <si>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</si>
  <si>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</si>
  <si>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</si>
  <si>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</si>
  <si>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</si>
  <si>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</si>
  <si>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</si>
  <si>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</si>
  <si>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</si>
  <si>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</si>
  <si>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</si>
  <si>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</si>
  <si>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</si>
  <si>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</si>
  <si>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</si>
  <si>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</si>
  <si>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</si>
  <si>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</si>
  <si>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</si>
  <si>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</si>
  <si>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</si>
  <si>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</si>
  <si>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</si>
  <si>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</si>
  <si>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</si>
  <si>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</si>
  <si>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</si>
  <si>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</si>
  <si>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</si>
  <si>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</si>
  <si>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</si>
  <si>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</si>
  <si>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</si>
  <si>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</si>
  <si>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</si>
  <si>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</si>
  <si>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</si>
  <si>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</si>
  <si>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</si>
  <si>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</si>
  <si>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</si>
  <si>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</si>
  <si>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</si>
  <si>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</si>
  <si>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</si>
  <si>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</si>
  <si>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</si>
  <si>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</si>
  <si>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</si>
  <si>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</si>
  <si>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</si>
  <si>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</si>
  <si>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</si>
  <si>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</si>
  <si>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</si>
  <si>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</si>
  <si>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</si>
  <si>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</si>
  <si>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</si>
  <si>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</si>
  <si>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</si>
  <si>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</si>
  <si>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</si>
  <si>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</si>
  <si>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</si>
  <si>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</si>
  <si>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</si>
  <si>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</si>
  <si>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</si>
  <si>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</si>
  <si>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</si>
  <si>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</si>
  <si>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</si>
  <si>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</si>
  <si>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</si>
  <si>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</si>
  <si>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</si>
  <si>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</si>
  <si>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</si>
  <si>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</si>
  <si>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</si>
  <si>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</si>
  <si>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</si>
  <si>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</si>
  <si>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</si>
  <si>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</si>
  <si>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</si>
  <si>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</si>
  <si>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</si>
  <si>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</si>
  <si>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</si>
  <si>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</si>
  <si>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</si>
  <si>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</si>
  <si>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</si>
  <si>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</si>
  <si>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</si>
  <si>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</si>
  <si>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</si>
  <si>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</si>
  <si>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</si>
  <si>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</si>
  <si>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</si>
  <si>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</si>
  <si>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</si>
  <si>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</si>
  <si>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</si>
  <si>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</si>
  <si>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</si>
  <si>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</si>
  <si>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</si>
  <si>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</si>
  <si>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</si>
  <si>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</si>
  <si>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</si>
  <si>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</si>
  <si>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</si>
  <si>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</si>
  <si>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</si>
  <si>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</si>
  <si>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</si>
  <si>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</si>
  <si>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</si>
  <si>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</si>
  <si>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</si>
  <si>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</si>
  <si>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</si>
  <si>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</si>
  <si>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</si>
  <si>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</si>
  <si>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</si>
  <si>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</si>
  <si>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</si>
  <si>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</si>
  <si>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</si>
  <si>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</si>
  <si>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</si>
  <si>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</si>
  <si>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</si>
  <si>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</si>
  <si>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</si>
  <si>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</si>
  <si>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</si>
  <si>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</si>
  <si>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</si>
  <si>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</si>
  <si>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</si>
  <si>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</si>
  <si>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</si>
  <si>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</si>
  <si>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</si>
  <si>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</si>
  <si>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</si>
  <si>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</si>
  <si>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</si>
  <si>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</si>
  <si>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</si>
  <si>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</si>
  <si>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</si>
  <si>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</si>
  <si>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</si>
  <si>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</si>
  <si>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</si>
  <si>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</si>
  <si>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</si>
  <si>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</si>
  <si>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</si>
  <si>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</si>
  <si>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</si>
  <si>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</si>
  <si>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</si>
  <si>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</si>
  <si>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</si>
  <si>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</si>
  <si>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</si>
  <si>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</si>
  <si>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</si>
  <si>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</si>
  <si>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</si>
  <si>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</si>
  <si>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</si>
  <si>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</si>
  <si>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</si>
  <si>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</si>
  <si>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</si>
  <si>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</si>
  <si>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</si>
  <si>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</si>
  <si>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</si>
  <si>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</si>
  <si>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</si>
  <si>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</si>
  <si>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</si>
  <si>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</si>
  <si>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</si>
  <si>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</si>
  <si>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</si>
  <si>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</si>
  <si>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</si>
  <si>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</si>
  <si>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</si>
  <si>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</si>
  <si>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</si>
  <si>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</si>
  <si>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</si>
  <si>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</si>
  <si>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</si>
  <si>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</si>
  <si>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</si>
  <si>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</si>
  <si>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</si>
  <si>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</si>
  <si>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</si>
  <si>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</si>
  <si>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</si>
  <si>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</si>
  <si>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</si>
  <si>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</si>
  <si>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</si>
  <si>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</si>
  <si>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</si>
  <si>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</si>
  <si>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</si>
  <si>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</si>
  <si>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</si>
  <si>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</si>
  <si>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</si>
  <si>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</si>
  <si>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</si>
  <si>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</si>
  <si>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</si>
  <si>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</si>
  <si>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</si>
  <si>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</si>
  <si>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</si>
  <si>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</si>
  <si>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</si>
  <si>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</si>
  <si>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</si>
  <si>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</si>
  <si>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</si>
  <si>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</si>
  <si>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</si>
  <si>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</si>
  <si>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</si>
  <si>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</si>
  <si>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</si>
  <si>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</si>
  <si>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</si>
  <si>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</si>
  <si>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</si>
  <si>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</si>
  <si>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</si>
  <si>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</si>
  <si>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</si>
  <si>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</si>
  <si>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</si>
  <si>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</si>
  <si>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</si>
  <si>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</si>
  <si>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</si>
  <si>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</si>
  <si>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</si>
  <si>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</si>
  <si>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</si>
  <si>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</si>
  <si>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</si>
  <si>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</si>
  <si>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</si>
  <si>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</si>
  <si>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</si>
  <si>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</si>
  <si>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</si>
  <si>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</si>
  <si>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</si>
  <si>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</si>
  <si>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</si>
  <si>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</si>
  <si>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</si>
  <si>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</si>
  <si>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</si>
  <si>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</si>
  <si>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</si>
  <si>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</si>
  <si>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</si>
  <si>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</si>
  <si>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</si>
  <si>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</si>
  <si>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</si>
  <si>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</si>
  <si>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</si>
  <si>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</si>
  <si>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</si>
  <si>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</si>
  <si>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</si>
  <si>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</si>
  <si>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</si>
  <si>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</si>
  <si>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</si>
  <si>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</si>
  <si>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</si>
  <si>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</si>
  <si>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</si>
  <si>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</si>
  <si>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</si>
  <si>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</si>
  <si>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</si>
  <si>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</si>
  <si>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</si>
  <si>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</si>
  <si>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</si>
  <si>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</si>
  <si>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</si>
  <si>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</si>
  <si>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</si>
  <si>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</si>
  <si>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</si>
  <si>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</si>
  <si>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</si>
  <si>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</si>
  <si>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</si>
  <si>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</si>
  <si>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</si>
  <si>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</si>
  <si>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</si>
  <si>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</si>
  <si>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</si>
  <si>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</si>
  <si>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</si>
  <si>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</si>
  <si>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</si>
  <si>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</si>
  <si>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</si>
  <si>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</si>
  <si>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</si>
  <si>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</si>
  <si>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</si>
  <si>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</si>
  <si>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</si>
  <si>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</si>
  <si>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</si>
  <si>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</si>
  <si>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</si>
  <si>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</si>
  <si>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</si>
  <si>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</si>
  <si>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</si>
  <si>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</si>
  <si>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</si>
  <si>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</si>
  <si>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</si>
  <si>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</si>
  <si>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</si>
  <si>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</si>
  <si>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</si>
  <si>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</si>
  <si>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</si>
  <si>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</si>
  <si>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</si>
  <si>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</si>
  <si>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</si>
  <si>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</si>
  <si>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</si>
  <si>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</si>
  <si>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</si>
  <si>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</si>
  <si>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</si>
  <si>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</si>
  <si>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</si>
  <si>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</si>
  <si>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</si>
  <si>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</si>
  <si>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</si>
  <si>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</si>
  <si>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</si>
  <si>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</si>
  <si>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</si>
  <si>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</si>
  <si>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</si>
  <si>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</si>
  <si>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</si>
  <si>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</si>
  <si>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</si>
  <si>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</si>
  <si>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</si>
  <si>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</si>
  <si>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</si>
  <si>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</si>
  <si>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</si>
  <si>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</si>
  <si>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</si>
  <si>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</si>
  <si>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</si>
  <si>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</si>
  <si>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</si>
  <si>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</si>
  <si>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</si>
  <si>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</si>
  <si>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</si>
  <si>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</si>
  <si>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</si>
  <si>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</si>
  <si>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</si>
  <si>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</si>
  <si>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</si>
  <si>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</si>
  <si>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</si>
  <si>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</si>
  <si>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</si>
  <si>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</si>
  <si>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</si>
  <si>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</si>
  <si>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</si>
  <si>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</si>
  <si>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</si>
  <si>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</si>
  <si>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</si>
  <si>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</si>
  <si>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</si>
  <si>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</si>
  <si>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</si>
  <si>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</si>
  <si>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</si>
  <si>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</si>
  <si>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</si>
  <si>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</si>
  <si>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</si>
  <si>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</si>
  <si>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</si>
  <si>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</si>
  <si>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</si>
  <si>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</si>
  <si>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</si>
  <si>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</si>
  <si>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</si>
  <si>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</si>
  <si>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</si>
  <si>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</si>
  <si>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</si>
  <si>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</si>
  <si>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</si>
  <si>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</si>
  <si>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</si>
  <si>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</si>
  <si>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</si>
  <si>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</si>
  <si>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</si>
  <si>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</si>
  <si>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</si>
  <si>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</si>
  <si>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</si>
  <si>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</si>
  <si>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</si>
  <si>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</si>
  <si>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</si>
  <si>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</si>
  <si>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</si>
  <si>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</si>
  <si>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</si>
  <si>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</si>
  <si>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</si>
  <si>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</si>
  <si>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</si>
  <si>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</si>
  <si>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</si>
  <si>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</si>
  <si>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</si>
  <si>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</si>
  <si>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</si>
  <si>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</si>
  <si>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</si>
  <si>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</si>
  <si>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</si>
  <si>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</si>
  <si>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</si>
  <si>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</si>
  <si>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</si>
  <si>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</si>
  <si>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</si>
  <si>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</si>
  <si>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</si>
  <si>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</si>
  <si>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</si>
  <si>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</si>
  <si>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</si>
  <si>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</si>
  <si>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</si>
  <si>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</si>
  <si>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</si>
  <si>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</si>
  <si>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</si>
  <si>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</si>
  <si>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</si>
  <si>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</si>
  <si>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</si>
  <si>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</si>
  <si>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</si>
  <si>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</si>
  <si>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</si>
  <si>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</si>
  <si>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</si>
  <si>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</si>
  <si>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</si>
  <si>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</si>
  <si>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</si>
  <si>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</si>
  <si>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</si>
  <si>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</si>
  <si>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</si>
  <si>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</si>
  <si>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</si>
  <si>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</si>
  <si>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</si>
  <si>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</si>
  <si>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</si>
  <si>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</si>
  <si>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</si>
  <si>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</si>
  <si>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</si>
  <si>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</si>
  <si>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</si>
  <si>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</si>
  <si>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</si>
  <si>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</si>
  <si>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</si>
  <si>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</si>
  <si>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</si>
  <si>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</si>
  <si>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</si>
  <si>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</si>
  <si>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</si>
  <si>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</si>
  <si>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</si>
  <si>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</si>
  <si>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</si>
  <si>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</si>
  <si>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</si>
  <si>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</si>
  <si>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</si>
  <si>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</si>
  <si>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</si>
  <si>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</si>
  <si>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</si>
  <si>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</si>
  <si>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</si>
  <si>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</si>
  <si>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</si>
  <si>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</si>
  <si>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</si>
  <si>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</si>
  <si>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</si>
  <si>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</si>
  <si>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</si>
  <si>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</si>
  <si>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</si>
  <si>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</si>
  <si>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</si>
  <si>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</si>
  <si>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</si>
  <si>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</si>
  <si>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</si>
  <si>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</si>
  <si>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</si>
  <si>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</si>
  <si>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</si>
  <si>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</si>
  <si>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</si>
  <si>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</si>
  <si>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</si>
  <si>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</si>
  <si>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</si>
  <si>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</si>
  <si>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</si>
  <si>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</si>
  <si>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</si>
  <si>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</si>
  <si>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</si>
  <si>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</si>
  <si>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</si>
  <si>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</si>
  <si>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</si>
  <si>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</si>
  <si>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</si>
  <si>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</si>
  <si>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</si>
  <si>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</si>
  <si>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</si>
  <si>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</si>
  <si>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</si>
  <si>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</si>
  <si>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</si>
  <si>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</si>
  <si>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</si>
  <si>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</si>
  <si>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</si>
  <si>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</si>
  <si>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</si>
  <si>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</si>
  <si>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</si>
  <si>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</si>
  <si>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</si>
  <si>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</si>
  <si>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</si>
  <si>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</si>
  <si>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</si>
  <si>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</si>
  <si>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</si>
  <si>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</si>
  <si>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</si>
  <si>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</si>
  <si>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</si>
  <si>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</si>
  <si>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</si>
  <si>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</si>
  <si>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</si>
  <si>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</si>
  <si>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</si>
  <si>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</si>
  <si>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</si>
  <si>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</si>
  <si>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</si>
  <si>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</si>
  <si>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</si>
  <si>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</si>
  <si>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</si>
  <si>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</si>
  <si>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</si>
  <si>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</si>
  <si>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</si>
  <si>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</si>
  <si>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</si>
  <si>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</si>
  <si>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</si>
  <si>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</si>
  <si>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</si>
  <si>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</si>
  <si>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</si>
  <si>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</si>
  <si>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</si>
  <si>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</si>
  <si>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</si>
  <si>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</si>
  <si>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</si>
  <si>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</si>
  <si>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</si>
  <si>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</si>
  <si>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</si>
  <si>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</si>
  <si>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</si>
  <si>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</si>
  <si>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</si>
  <si>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</si>
  <si>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</si>
  <si>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</si>
  <si>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</si>
  <si>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</si>
  <si>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</si>
  <si>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</si>
  <si>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</si>
  <si>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</si>
  <si>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</si>
  <si>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</si>
  <si>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</si>
  <si>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</si>
  <si>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</si>
  <si>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</si>
  <si>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</si>
  <si>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</si>
  <si>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</si>
  <si>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</si>
  <si>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</si>
  <si>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</si>
  <si>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</si>
  <si>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</si>
  <si>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</si>
  <si>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</si>
  <si>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</si>
  <si>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</si>
  <si>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</si>
  <si>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</si>
  <si>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</si>
  <si>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</si>
  <si>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</si>
  <si>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</si>
  <si>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</si>
  <si>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</si>
  <si>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</si>
  <si>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</si>
  <si>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</si>
  <si>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</si>
  <si>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</si>
  <si>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</si>
  <si>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</si>
  <si>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</si>
  <si>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</si>
  <si>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</si>
  <si>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</si>
  <si>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</si>
  <si>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</si>
  <si>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</si>
  <si>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</si>
  <si>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</si>
  <si>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</si>
  <si>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</si>
  <si>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</si>
  <si>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</si>
  <si>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</si>
  <si>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</si>
  <si>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</si>
  <si>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</si>
  <si>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</si>
  <si>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</si>
  <si>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</si>
  <si>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</si>
  <si>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</si>
  <si>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</si>
  <si>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</si>
  <si>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</si>
  <si>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</si>
  <si>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</si>
  <si>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</si>
  <si>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</si>
  <si>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</si>
  <si>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</si>
  <si>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</si>
  <si>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</si>
  <si>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</si>
  <si>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</si>
  <si>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</si>
  <si>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</si>
  <si>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</si>
  <si>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</si>
  <si>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</si>
  <si>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</si>
  <si>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</si>
  <si>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</si>
  <si>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</si>
  <si>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</si>
  <si>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</si>
  <si>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</si>
  <si>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</si>
  <si>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</si>
  <si>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</si>
  <si>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</si>
  <si>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</si>
  <si>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</si>
  <si>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</si>
  <si>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</si>
  <si>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</si>
  <si>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</si>
  <si>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</si>
  <si>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</si>
  <si>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</si>
  <si>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</si>
  <si>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</si>
  <si>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</si>
  <si>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</si>
  <si>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</si>
  <si>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</si>
  <si>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</si>
  <si>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</si>
  <si>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</si>
  <si>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</si>
  <si>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</si>
  <si>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</si>
  <si>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</si>
  <si>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</si>
  <si>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</si>
  <si>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</si>
  <si>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</si>
  <si>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</si>
  <si>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</si>
  <si>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</si>
  <si>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</si>
  <si>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</si>
  <si>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</si>
  <si>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</si>
  <si>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</si>
  <si>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</si>
  <si>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</si>
  <si>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</si>
  <si>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</si>
  <si>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</si>
  <si>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</si>
  <si>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</si>
  <si>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</si>
  <si>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</si>
  <si>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</si>
  <si>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</si>
  <si>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</si>
  <si>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</si>
  <si>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</si>
  <si>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</si>
  <si>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</si>
  <si>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</si>
  <si>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</si>
  <si>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</si>
  <si>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</si>
  <si>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</si>
  <si>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</si>
  <si>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</si>
  <si>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</si>
  <si>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</si>
  <si>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</si>
  <si>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</si>
  <si>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</si>
  <si>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</si>
  <si>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</si>
  <si>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</si>
  <si>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</si>
  <si>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</si>
  <si>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</si>
  <si>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</si>
  <si>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</si>
  <si>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</si>
  <si>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</si>
  <si>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</si>
  <si>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</si>
  <si>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</si>
  <si>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</si>
  <si>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</si>
  <si>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</si>
  <si>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</si>
  <si>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</si>
  <si>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</si>
  <si>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</si>
  <si>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</si>
  <si>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</si>
  <si>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</si>
  <si>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</si>
  <si>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</si>
  <si>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</si>
  <si>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</si>
  <si>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</si>
  <si>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</si>
  <si>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</si>
  <si>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</si>
  <si>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</si>
  <si>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</si>
  <si>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</si>
  <si>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</si>
  <si>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</si>
  <si>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</si>
  <si>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</si>
  <si>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</si>
  <si>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</si>
  <si>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</si>
  <si>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</si>
  <si>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</si>
  <si>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</si>
  <si>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</si>
  <si>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</si>
  <si>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</si>
  <si>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</si>
  <si>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</si>
  <si>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</si>
  <si>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</si>
  <si>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</si>
  <si>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</si>
  <si>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</si>
  <si>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</si>
  <si>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</si>
  <si>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</si>
  <si>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</si>
  <si>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</si>
  <si>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</si>
  <si>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</si>
  <si>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</si>
  <si>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</si>
  <si>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</si>
  <si>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</si>
  <si>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</si>
  <si>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</si>
  <si>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</si>
  <si>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</si>
  <si>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</si>
  <si>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</si>
  <si>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</si>
  <si>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</si>
  <si>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</si>
  <si>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</si>
  <si>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</si>
  <si>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</si>
  <si>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</si>
  <si>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</si>
  <si>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</si>
  <si>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</si>
  <si>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</si>
  <si>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</si>
  <si>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</si>
  <si>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</si>
  <si>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</si>
  <si>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</si>
  <si>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</si>
  <si>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</si>
  <si>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</si>
  <si>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</si>
  <si>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</si>
  <si>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</si>
  <si>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</si>
  <si>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</si>
  <si>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</si>
  <si>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</si>
  <si>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</si>
  <si>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</si>
  <si>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</si>
  <si>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</si>
  <si>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</si>
  <si>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</si>
  <si>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</si>
  <si>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</si>
  <si>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</si>
  <si>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</si>
  <si>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</si>
  <si>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</si>
  <si>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</si>
  <si>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</si>
  <si>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</si>
  <si>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</si>
  <si>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</si>
  <si>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</si>
  <si>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</si>
  <si>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</si>
  <si>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</si>
  <si>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</si>
  <si>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</si>
  <si>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</si>
  <si>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</si>
  <si>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</si>
  <si>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</si>
  <si>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</si>
  <si>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</si>
  <si>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</si>
  <si>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</si>
  <si>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</si>
  <si>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</si>
  <si>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</si>
  <si>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</si>
  <si>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</si>
  <si>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</si>
  <si>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</si>
  <si>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</si>
  <si>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</si>
  <si>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</si>
  <si>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</si>
  <si>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</si>
  <si>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</si>
  <si>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</si>
  <si>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</si>
  <si>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</si>
  <si>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</si>
  <si>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</si>
  <si>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</si>
  <si>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</si>
  <si>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</si>
  <si>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</si>
  <si>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</si>
  <si>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</si>
  <si>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</si>
  <si>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</si>
  <si>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</si>
  <si>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</si>
  <si>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</si>
  <si>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</si>
  <si>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</si>
  <si>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</si>
  <si>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</si>
  <si>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</si>
  <si>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</si>
  <si>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</si>
  <si>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</si>
  <si>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</si>
  <si>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</si>
  <si>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</si>
  <si>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</si>
  <si>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</si>
  <si>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</si>
  <si>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</si>
  <si>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</si>
  <si>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</si>
  <si>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</si>
  <si>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</si>
  <si>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</si>
  <si>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</si>
  <si>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</si>
  <si>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</si>
  <si>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</si>
  <si>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</si>
  <si>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</si>
  <si>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</si>
  <si>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</si>
  <si>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</si>
  <si>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</si>
  <si>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</si>
  <si>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</si>
  <si>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</si>
  <si>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</si>
  <si>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</si>
  <si>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</si>
  <si>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</si>
  <si>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</si>
  <si>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</si>
  <si>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</si>
  <si>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</si>
  <si>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</si>
  <si>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</si>
  <si>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</si>
  <si>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</si>
  <si>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</si>
  <si>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</si>
  <si>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</si>
  <si>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</si>
  <si>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</si>
  <si>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</si>
  <si>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</si>
  <si>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</si>
  <si>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</si>
  <si>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</si>
  <si>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</si>
  <si>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</si>
  <si>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</si>
  <si>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</si>
  <si>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</si>
  <si>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</si>
  <si>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</si>
  <si>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</si>
  <si>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</si>
  <si>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</si>
  <si>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</si>
  <si>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</si>
  <si>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</si>
  <si>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</si>
  <si>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</si>
  <si>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</si>
  <si>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</si>
  <si>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</si>
  <si>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</si>
  <si>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</si>
  <si>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</si>
  <si>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</si>
  <si>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</si>
  <si>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</si>
  <si>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</si>
  <si>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</si>
  <si>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</si>
  <si>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</si>
  <si>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</si>
  <si>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</si>
  <si>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</si>
  <si>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</si>
  <si>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</si>
  <si>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</si>
  <si>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</si>
  <si>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</si>
  <si>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</si>
  <si>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</si>
  <si>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</si>
  <si>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</si>
  <si>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</si>
  <si>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</si>
  <si>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</si>
  <si>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</si>
  <si>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</si>
  <si>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</si>
  <si>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</si>
  <si>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</si>
  <si>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</si>
  <si>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</si>
  <si>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</si>
  <si>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</si>
  <si>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</si>
  <si>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</si>
  <si>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</si>
  <si>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</si>
  <si>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</si>
  <si>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</si>
  <si>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</si>
  <si>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</si>
  <si>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</si>
  <si>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</si>
  <si>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</si>
  <si>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</si>
  <si>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</si>
  <si>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</si>
  <si>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</si>
  <si>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</si>
  <si>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</si>
  <si>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</si>
  <si>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</si>
  <si>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</si>
  <si>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</si>
  <si>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</si>
  <si>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</si>
  <si>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</si>
  <si>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</si>
  <si>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</si>
  <si>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</si>
  <si>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</si>
  <si>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</si>
  <si>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</si>
  <si>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</si>
  <si>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</si>
  <si>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</si>
  <si>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</si>
  <si>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</si>
  <si>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</si>
  <si>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</si>
  <si>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</si>
  <si>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</si>
  <si>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</si>
  <si>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</si>
  <si>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</si>
  <si>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</si>
  <si>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</si>
  <si>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</si>
  <si>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</si>
  <si>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</si>
  <si>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</si>
  <si>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</si>
  <si>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</si>
  <si>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</si>
  <si>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</si>
  <si>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</si>
  <si>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</si>
  <si>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</si>
  <si>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</si>
  <si>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</si>
  <si>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</si>
  <si>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</si>
  <si>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</si>
  <si>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</si>
  <si>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</si>
  <si>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</si>
  <si>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</si>
  <si>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</si>
  <si>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</si>
  <si>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</si>
  <si>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</si>
  <si>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</si>
  <si>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</si>
  <si>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</si>
  <si>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</si>
  <si>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</si>
  <si>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</si>
  <si>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</si>
  <si>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</si>
  <si>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</si>
  <si>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</si>
  <si>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</si>
  <si>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</si>
  <si>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</si>
  <si>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</si>
  <si>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</si>
  <si>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</si>
  <si>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</si>
  <si>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</si>
  <si>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</si>
  <si>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</si>
  <si>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</si>
  <si>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</si>
  <si>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</si>
  <si>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</si>
  <si>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</si>
  <si>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</si>
  <si>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</si>
  <si>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</si>
  <si>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</si>
  <si>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</si>
  <si>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</si>
  <si>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</si>
  <si>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</si>
  <si>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</si>
  <si>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</si>
  <si>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</si>
  <si>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</si>
  <si>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</si>
  <si>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</si>
  <si>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</si>
  <si>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</si>
  <si>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</si>
  <si>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</si>
  <si>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</si>
  <si>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</si>
  <si>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</si>
  <si>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</si>
  <si>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</si>
  <si>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</si>
  <si>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</si>
  <si>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</si>
  <si>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</si>
  <si>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</si>
  <si>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</si>
  <si>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</si>
  <si>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</si>
  <si>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</si>
  <si>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</si>
  <si>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</si>
  <si>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</si>
  <si>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</si>
  <si>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</si>
  <si>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</si>
  <si>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</si>
  <si>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</si>
  <si>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</si>
  <si>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</si>
  <si>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</si>
  <si>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</si>
  <si>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</si>
  <si>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</si>
  <si>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</si>
  <si>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</si>
  <si>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</si>
  <si>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</si>
  <si>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</si>
  <si>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</si>
  <si>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</si>
  <si>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</si>
  <si>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</si>
  <si>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</si>
  <si>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</si>
  <si>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</si>
  <si>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</si>
  <si>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</si>
  <si>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</si>
  <si>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</si>
  <si>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</si>
  <si>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</si>
  <si>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</si>
  <si>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</si>
  <si>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</si>
  <si>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</si>
  <si>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</si>
  <si>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</si>
  <si>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</si>
  <si>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</si>
  <si>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</si>
  <si>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</si>
  <si>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</si>
  <si>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</si>
  <si>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</si>
  <si>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</si>
  <si>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</si>
  <si>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</si>
  <si>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</si>
  <si>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</si>
  <si>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</si>
  <si>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</si>
  <si>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</si>
  <si>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</si>
  <si>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</si>
  <si>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</si>
  <si>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</si>
  <si>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</si>
  <si>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</si>
  <si>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</si>
  <si>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</si>
  <si>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</si>
  <si>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</si>
  <si>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</si>
  <si>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</si>
  <si>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</si>
  <si>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</si>
  <si>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</si>
  <si>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</si>
  <si>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</si>
  <si>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</si>
  <si>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</si>
  <si>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</si>
  <si>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</si>
  <si>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</si>
  <si>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</si>
  <si>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</si>
  <si>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</si>
  <si>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</si>
  <si>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</si>
  <si>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</si>
  <si>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</si>
  <si>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</si>
  <si>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</si>
  <si>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</si>
  <si>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</si>
  <si>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</si>
  <si>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</si>
  <si>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</si>
  <si>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</si>
  <si>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</si>
  <si>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</si>
  <si>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</si>
  <si>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</si>
  <si>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</si>
  <si>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</si>
  <si>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</si>
  <si>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</si>
  <si>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</si>
  <si>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</si>
  <si>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</si>
  <si>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</si>
  <si>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</si>
  <si>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</si>
  <si>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</si>
  <si>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</si>
  <si>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</si>
  <si>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</si>
  <si>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</si>
  <si>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</si>
  <si>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</si>
  <si>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</si>
  <si>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</si>
  <si>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</si>
  <si>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</si>
  <si>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</si>
  <si>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</si>
  <si>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</si>
  <si>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</si>
  <si>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</si>
  <si>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</si>
  <si>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</si>
  <si>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</si>
  <si>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</si>
  <si>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</si>
  <si>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</si>
  <si>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</si>
  <si>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</si>
  <si>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</si>
  <si>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</si>
  <si>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</si>
  <si>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</si>
  <si>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</si>
  <si>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</si>
  <si>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</si>
  <si>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</si>
  <si>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</si>
  <si>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</si>
  <si>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</si>
  <si>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</si>
  <si>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</si>
  <si>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</si>
  <si>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</si>
  <si>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</si>
  <si>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</si>
  <si>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</si>
  <si>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</si>
  <si>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</si>
  <si>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</si>
  <si>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</si>
  <si>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</si>
  <si>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</si>
  <si>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</si>
  <si>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</si>
  <si>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</si>
  <si>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</si>
  <si>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</si>
  <si>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</si>
  <si>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</si>
  <si>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</si>
  <si>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</si>
  <si>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</si>
  <si>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</si>
  <si>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</si>
  <si>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</si>
  <si>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</si>
  <si>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</si>
  <si>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</si>
  <si>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</si>
  <si>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</si>
  <si>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</si>
  <si>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</si>
  <si>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</si>
  <si>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</si>
  <si>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</si>
  <si>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</si>
  <si>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</si>
  <si>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</si>
  <si>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</si>
  <si>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</si>
  <si>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</si>
  <si>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</si>
  <si>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</si>
  <si>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</si>
  <si>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</si>
  <si>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</si>
  <si>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</si>
  <si>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</si>
  <si>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</si>
  <si>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</si>
  <si>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</si>
  <si>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</si>
  <si>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</si>
  <si>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</si>
  <si>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</si>
  <si>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</si>
  <si>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</si>
  <si>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</si>
  <si>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</si>
  <si>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</si>
  <si>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</si>
  <si>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</si>
  <si>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</si>
  <si>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</si>
  <si>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</si>
  <si>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</si>
  <si>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</si>
  <si>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</si>
  <si>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</si>
  <si>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</si>
  <si>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</si>
  <si>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</si>
  <si>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</si>
  <si>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</si>
  <si>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</si>
  <si>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</si>
  <si>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</si>
  <si>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</si>
  <si>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</si>
  <si>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</si>
  <si>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</si>
  <si>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</si>
  <si>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</si>
  <si>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</si>
  <si>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</si>
  <si>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</si>
  <si>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</si>
  <si>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</si>
  <si>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</si>
  <si>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</si>
  <si>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</si>
  <si>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</si>
  <si>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</si>
  <si>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</si>
  <si>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</si>
  <si>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</si>
  <si>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</si>
  <si>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</si>
  <si>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</si>
  <si>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</si>
  <si>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</si>
  <si>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</si>
  <si>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</si>
  <si>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</si>
  <si>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</si>
  <si>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</si>
  <si>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</si>
  <si>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</si>
  <si>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</si>
  <si>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</si>
  <si>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</si>
  <si>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</si>
  <si>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</si>
  <si>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</si>
  <si>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</si>
  <si>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</si>
  <si>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</si>
  <si>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</si>
  <si>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</si>
  <si>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</si>
  <si>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</si>
  <si>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</si>
  <si>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</si>
  <si>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</si>
  <si>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</si>
  <si>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</si>
  <si>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</si>
  <si>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</si>
  <si>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</si>
  <si>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</si>
  <si>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</si>
  <si>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</si>
  <si>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</si>
  <si>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</si>
  <si>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</si>
  <si>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</si>
  <si>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</si>
  <si>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</si>
  <si>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</si>
  <si>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</si>
  <si>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</si>
  <si>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</si>
  <si>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</si>
  <si>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</si>
  <si>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</si>
  <si>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</si>
  <si>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</si>
  <si>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</si>
  <si>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</si>
  <si>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</si>
  <si>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</si>
  <si>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</si>
  <si>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</si>
  <si>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</si>
  <si>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</si>
  <si>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</si>
  <si>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</si>
  <si>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</si>
  <si>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</si>
  <si>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</si>
  <si>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</si>
  <si>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</si>
  <si>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</si>
  <si>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</si>
  <si>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</si>
  <si>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</si>
  <si>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</si>
  <si>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</si>
  <si>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</si>
  <si>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</si>
  <si>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</si>
  <si>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</si>
  <si>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</si>
  <si>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</si>
  <si>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</si>
  <si>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</si>
  <si>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</si>
  <si>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</si>
  <si>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</si>
  <si>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</si>
  <si>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</si>
  <si>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</si>
  <si>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</si>
  <si>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</si>
  <si>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</si>
  <si>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</si>
  <si>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</si>
  <si>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</si>
  <si>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</si>
  <si>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</si>
  <si>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</si>
  <si>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</si>
  <si>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</si>
  <si>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</si>
  <si>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</si>
  <si>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</si>
  <si>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</si>
  <si>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</si>
  <si>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</si>
  <si>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</si>
  <si>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</si>
  <si>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</si>
  <si>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</si>
  <si>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</si>
  <si>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</si>
  <si>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</si>
  <si>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</si>
  <si>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</si>
  <si>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</si>
  <si>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</si>
  <si>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</si>
  <si>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</si>
  <si>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</si>
  <si>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</si>
  <si>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</si>
  <si>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</si>
  <si>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</si>
  <si>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</si>
  <si>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</si>
  <si>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</si>
  <si>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</si>
  <si>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</si>
  <si>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</si>
  <si>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</si>
  <si>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</si>
  <si>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</si>
  <si>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</si>
  <si>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</si>
  <si>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</si>
  <si>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</si>
  <si>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</si>
  <si>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</si>
  <si>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</si>
  <si>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</si>
  <si>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</si>
  <si>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</si>
  <si>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</si>
  <si>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</si>
  <si>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</si>
  <si>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</si>
  <si>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</si>
  <si>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</si>
  <si>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</si>
  <si>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</si>
  <si>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</si>
  <si>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</si>
  <si>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</si>
  <si>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</si>
  <si>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</si>
  <si>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</si>
  <si>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</si>
  <si>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</si>
  <si>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</si>
  <si>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</si>
  <si>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</si>
  <si>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</si>
  <si>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</si>
  <si>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</si>
  <si>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</si>
  <si>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</si>
  <si>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</si>
  <si>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</si>
  <si>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</si>
  <si>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</si>
  <si>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</si>
  <si>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</si>
  <si>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</si>
  <si>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</si>
  <si>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</si>
  <si>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</si>
  <si>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</si>
  <si>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</si>
  <si>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</si>
  <si>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</si>
  <si>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</si>
  <si>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</si>
  <si>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</si>
  <si>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</si>
  <si>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</si>
  <si>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</si>
  <si>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</si>
  <si>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</si>
  <si>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</si>
  <si>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</si>
  <si>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</si>
  <si>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</si>
  <si>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</si>
  <si>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</si>
  <si>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</si>
  <si>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</si>
  <si>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</si>
  <si>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</si>
  <si>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</si>
  <si>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</si>
  <si>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</si>
  <si>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</si>
  <si>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</si>
  <si>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</si>
  <si>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</si>
  <si>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</si>
  <si>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</si>
  <si>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</si>
  <si>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</si>
  <si>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</si>
  <si>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</si>
  <si>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</si>
  <si>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</si>
  <si>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</si>
  <si>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</si>
  <si>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</si>
  <si>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</si>
  <si>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</si>
  <si>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</si>
  <si>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</si>
  <si>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</si>
  <si>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</si>
  <si>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</si>
  <si>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</si>
  <si>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</si>
  <si>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</si>
  <si>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</si>
  <si>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</si>
  <si>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</si>
  <si>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</si>
  <si>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</si>
  <si>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</si>
  <si>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</si>
  <si>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</si>
  <si>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</si>
  <si>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</si>
  <si>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</si>
  <si>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</si>
  <si>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</si>
  <si>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</si>
  <si>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</si>
  <si>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</si>
  <si>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</si>
  <si>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</si>
  <si>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</si>
  <si>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</si>
  <si>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</si>
  <si>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</si>
  <si>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</si>
  <si>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</si>
  <si>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</si>
  <si>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</si>
  <si>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</si>
  <si>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</si>
  <si>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</si>
  <si>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</si>
  <si>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</si>
  <si>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</si>
  <si>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</si>
  <si>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</si>
  <si>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</si>
  <si>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</si>
  <si>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</si>
  <si>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</si>
  <si>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</si>
  <si>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</si>
  <si>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</si>
  <si>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</si>
  <si>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</si>
  <si>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</si>
  <si>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</si>
  <si>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</si>
  <si>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</si>
  <si>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</si>
  <si>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</si>
  <si>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</si>
  <si>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</si>
  <si>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</si>
  <si>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</si>
  <si>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</si>
  <si>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</si>
  <si>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</si>
  <si>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</si>
  <si>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</si>
  <si>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</si>
  <si>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</si>
  <si>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</si>
  <si>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</si>
  <si>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</si>
  <si>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</si>
  <si>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</si>
  <si>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</si>
  <si>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</si>
  <si>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</si>
  <si>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</si>
  <si>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</si>
  <si>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</si>
  <si>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</si>
  <si>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</si>
  <si>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</si>
  <si>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</si>
  <si>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</si>
  <si>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</si>
  <si>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</si>
  <si>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</si>
  <si>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</si>
  <si>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</si>
  <si>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</si>
  <si>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</si>
  <si>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</si>
  <si>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</si>
  <si>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</si>
  <si>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</si>
  <si>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</si>
  <si>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</si>
  <si>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</si>
  <si>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</si>
  <si>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</si>
  <si>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</si>
  <si>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</si>
  <si>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</si>
  <si>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</si>
  <si>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</si>
  <si>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</si>
  <si>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</si>
  <si>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</si>
  <si>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</si>
  <si>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</si>
  <si>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</si>
  <si>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</si>
  <si>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</si>
  <si>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</si>
  <si>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</si>
  <si>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</si>
  <si>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</si>
  <si>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</si>
  <si>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</si>
  <si>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</si>
  <si>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</si>
  <si>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</si>
  <si>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</si>
  <si>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</si>
  <si>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</si>
  <si>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</si>
  <si>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</si>
  <si>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</si>
  <si>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</si>
  <si>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</si>
  <si>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</si>
  <si>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</si>
  <si>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</si>
  <si>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</si>
  <si>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</si>
  <si>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</si>
  <si>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</si>
  <si>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</si>
  <si>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</si>
  <si>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</si>
  <si>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</si>
  <si>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</si>
  <si>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</si>
  <si>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</si>
  <si>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</si>
  <si>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</si>
  <si>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</si>
  <si>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</si>
  <si>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</si>
  <si>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</si>
  <si>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</si>
  <si>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</si>
  <si>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</si>
  <si>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</si>
  <si>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</si>
  <si>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</si>
  <si>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</si>
  <si>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</si>
  <si>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</si>
  <si>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</si>
  <si>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</si>
  <si>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</si>
  <si>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</si>
  <si>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</si>
  <si>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</si>
  <si>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</si>
  <si>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</si>
  <si>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</si>
  <si>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</si>
  <si>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</si>
  <si>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</si>
  <si>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</si>
  <si>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</si>
  <si>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</si>
  <si>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</si>
  <si>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</si>
  <si>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</si>
  <si>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</si>
  <si>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</si>
  <si>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</si>
  <si>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</si>
  <si>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</si>
  <si>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</si>
  <si>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</si>
  <si>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</si>
  <si>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</si>
  <si>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</si>
  <si>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</si>
  <si>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</si>
  <si>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</si>
  <si>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</si>
  <si>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</si>
  <si>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</si>
  <si>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</si>
  <si>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</si>
  <si>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</si>
  <si>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</si>
  <si>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</si>
  <si>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</si>
  <si>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</si>
  <si>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</si>
  <si>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</si>
  <si>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</si>
  <si>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</si>
  <si>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</si>
  <si>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</si>
  <si>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</si>
  <si>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</si>
  <si>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</si>
  <si>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</si>
  <si>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</si>
  <si>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</si>
  <si>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</si>
  <si>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</si>
  <si>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</si>
  <si>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</si>
  <si>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</si>
  <si>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</si>
  <si>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</si>
  <si>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</si>
  <si>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</si>
  <si>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</si>
  <si>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</si>
  <si>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</si>
  <si>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</si>
  <si>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</si>
  <si>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</si>
  <si>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</si>
  <si>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</si>
  <si>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</si>
  <si>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</si>
  <si>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</si>
  <si>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</si>
  <si>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</si>
  <si>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</si>
  <si>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</si>
  <si>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</si>
  <si>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</si>
  <si>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</si>
  <si>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</si>
  <si>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</si>
  <si>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</si>
  <si>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</si>
  <si>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</si>
  <si>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</si>
  <si>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</si>
  <si>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</si>
  <si>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</si>
  <si>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</si>
  <si>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</si>
  <si>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</si>
  <si>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</si>
  <si>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</si>
  <si>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</si>
  <si>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</si>
  <si>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</si>
  <si>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</si>
  <si>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</si>
  <si>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</si>
  <si>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</si>
  <si>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</si>
  <si>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</si>
  <si>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</si>
  <si>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</si>
  <si>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</si>
  <si>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</si>
  <si>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</si>
  <si>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</si>
  <si>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</si>
  <si>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</si>
  <si>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</si>
  <si>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</si>
  <si>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</si>
  <si>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</si>
  <si>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</si>
  <si>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</si>
  <si>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</si>
  <si>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</si>
  <si>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</si>
  <si>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</si>
  <si>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</si>
  <si>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</si>
  <si>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</si>
  <si>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</si>
  <si>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</si>
  <si>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</si>
  <si>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</si>
  <si>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</si>
  <si>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</si>
  <si>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</si>
  <si>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</si>
  <si>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</si>
  <si>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</si>
  <si>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</si>
  <si>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</si>
  <si>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</si>
  <si>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</si>
  <si>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</si>
  <si>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</si>
  <si>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</si>
  <si>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</si>
  <si>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</si>
  <si>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</si>
  <si>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</si>
  <si>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</si>
  <si>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</si>
  <si>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</si>
  <si>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</si>
  <si>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</si>
  <si>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</si>
  <si>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</si>
  <si>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</si>
  <si>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</si>
  <si>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</si>
  <si>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</si>
  <si>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</si>
  <si>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</si>
  <si>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</si>
  <si>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</si>
  <si>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</si>
  <si>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</si>
  <si>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</si>
  <si>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</si>
  <si>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</si>
  <si>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</si>
  <si>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</si>
  <si>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</si>
  <si>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</si>
  <si>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</si>
  <si>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</si>
  <si>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</si>
  <si>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</si>
  <si>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</si>
  <si>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</si>
  <si>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</si>
  <si>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</si>
  <si>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</si>
  <si>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</si>
  <si>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</si>
  <si>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</si>
  <si>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</si>
  <si>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</si>
  <si>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</si>
  <si>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</si>
  <si>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</si>
  <si>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</si>
  <si>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</si>
  <si>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</si>
  <si>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</si>
  <si>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</si>
  <si>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</si>
  <si>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</si>
  <si>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</si>
  <si>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</si>
  <si>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</si>
  <si>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</si>
  <si>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</si>
  <si>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</si>
  <si>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</si>
  <si>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</si>
  <si>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</si>
  <si>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</si>
  <si>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</si>
  <si>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</si>
  <si>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</si>
  <si>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</si>
  <si>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</si>
  <si>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</si>
  <si>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</si>
  <si>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</si>
  <si>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</si>
  <si>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</si>
  <si>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</si>
  <si>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</si>
  <si>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</si>
  <si>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</si>
  <si>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</si>
  <si>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</si>
  <si>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</si>
  <si>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</si>
  <si>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</si>
  <si>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</si>
  <si>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</si>
  <si>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</si>
  <si>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</si>
  <si>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</si>
  <si>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</si>
  <si>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</si>
  <si>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</si>
  <si>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</si>
  <si>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</si>
  <si>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</si>
  <si>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</si>
  <si>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</si>
  <si>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</si>
  <si>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</si>
  <si>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</si>
  <si>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</si>
  <si>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</si>
  <si>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</si>
  <si>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</si>
  <si>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</si>
  <si>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</si>
  <si>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</si>
  <si>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</si>
  <si>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</si>
  <si>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</si>
  <si>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</si>
  <si>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</si>
  <si>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</si>
  <si>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</si>
  <si>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</si>
  <si>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</si>
  <si>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</si>
  <si>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</si>
  <si>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</si>
  <si>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</si>
  <si>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</si>
  <si>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</si>
  <si>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</si>
  <si>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</si>
  <si>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</si>
  <si>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</si>
  <si>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</si>
  <si>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</si>
  <si>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</si>
  <si>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</si>
  <si>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</si>
  <si>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</si>
  <si>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</si>
  <si>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</si>
  <si>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</si>
  <si>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</si>
  <si>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</si>
  <si>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</si>
  <si>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</si>
  <si>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</si>
  <si>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</si>
  <si>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</si>
  <si>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</si>
  <si>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</si>
  <si>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</si>
  <si>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</si>
  <si>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</si>
  <si>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</si>
  <si>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</si>
  <si>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</si>
  <si>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</si>
  <si>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</si>
  <si>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</si>
  <si>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</si>
  <si>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</si>
  <si>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</si>
  <si>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</si>
  <si>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</si>
  <si>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</si>
  <si>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</si>
  <si>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</si>
  <si>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</si>
  <si>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</si>
  <si>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</si>
  <si>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</si>
  <si>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</si>
  <si>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</si>
  <si>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</si>
  <si>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</si>
  <si>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</si>
  <si>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</si>
  <si>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</si>
  <si>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</si>
  <si>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</si>
  <si>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</si>
  <si>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</si>
  <si>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</si>
  <si>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</si>
  <si>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</si>
  <si>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</si>
  <si>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</si>
  <si>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</si>
  <si>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</si>
  <si>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</si>
  <si>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</si>
  <si>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</si>
  <si>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</si>
  <si>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</si>
  <si>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</si>
  <si>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</si>
  <si>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</si>
  <si>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</si>
  <si>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</si>
  <si>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</si>
  <si>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</si>
  <si>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</si>
  <si>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</si>
  <si>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</si>
  <si>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</si>
  <si>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</si>
  <si>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</si>
  <si>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</si>
  <si>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</si>
  <si>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</si>
  <si>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</si>
  <si>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</si>
  <si>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</si>
  <si>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</si>
  <si>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</si>
  <si>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</si>
  <si>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</si>
  <si>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</si>
  <si>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</si>
  <si>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</si>
  <si>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</si>
  <si>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</si>
  <si>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</si>
  <si>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</si>
  <si>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</si>
  <si>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</si>
  <si>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</si>
  <si>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</si>
  <si>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</si>
  <si>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</si>
  <si>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</si>
  <si>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</si>
  <si>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</si>
  <si>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</si>
  <si>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</si>
  <si>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</si>
  <si>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</si>
  <si>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</si>
  <si>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</si>
  <si>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</si>
  <si>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</si>
  <si>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</si>
  <si>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</si>
  <si>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</si>
  <si>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</si>
  <si>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</si>
  <si>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</si>
  <si>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</si>
  <si>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</si>
  <si>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</si>
  <si>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</si>
  <si>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</si>
  <si>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</si>
  <si>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</si>
  <si>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</si>
  <si>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</si>
  <si>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</si>
  <si>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</si>
  <si>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</si>
  <si>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</si>
  <si>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</si>
  <si>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</si>
  <si>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</si>
  <si>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</si>
  <si>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</si>
  <si>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</si>
  <si>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</si>
  <si>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</si>
  <si>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</si>
  <si>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</si>
  <si>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</si>
  <si>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</si>
  <si>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</si>
  <si>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</si>
  <si>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</si>
  <si>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</si>
  <si>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</si>
  <si>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</si>
  <si>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</si>
  <si>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</si>
  <si>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</si>
  <si>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</si>
  <si>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</si>
  <si>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</si>
  <si>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</si>
  <si>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</si>
  <si>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</si>
  <si>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</si>
  <si>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</si>
  <si>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</si>
  <si>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</si>
  <si>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</si>
  <si>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</si>
  <si>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</si>
  <si>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</si>
  <si>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</si>
  <si>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</si>
  <si>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</si>
  <si>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</si>
  <si>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</si>
  <si>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</si>
  <si>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</si>
  <si>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</si>
  <si>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</si>
  <si>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</si>
  <si>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</si>
  <si>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</si>
  <si>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</si>
  <si>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</si>
  <si>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</si>
  <si>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</si>
  <si>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</si>
  <si>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</si>
  <si>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</si>
  <si>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</si>
  <si>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</si>
  <si>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</si>
  <si>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</si>
  <si>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</si>
  <si>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</si>
  <si>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</si>
  <si>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</si>
  <si>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</si>
  <si>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</si>
  <si>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</si>
  <si>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</si>
  <si>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</si>
  <si>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</si>
  <si>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</si>
  <si>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</si>
  <si>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</si>
  <si>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</si>
  <si>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</si>
  <si>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</si>
  <si>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</si>
  <si>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</si>
  <si>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</si>
  <si>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</si>
  <si>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</si>
  <si>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</si>
  <si>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</si>
  <si>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</si>
  <si>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</si>
  <si>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</si>
  <si>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</si>
  <si>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</si>
  <si>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</si>
  <si>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</si>
  <si>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</si>
  <si>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</si>
  <si>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</si>
  <si>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</si>
  <si>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</si>
  <si>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</si>
  <si>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</si>
  <si>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</si>
  <si>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</si>
  <si>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</si>
  <si>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</si>
  <si>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</si>
  <si>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</si>
  <si>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</si>
  <si>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</si>
  <si>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</si>
  <si>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</si>
  <si>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</si>
  <si>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</si>
  <si>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</si>
  <si>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</si>
  <si>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</si>
  <si>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</si>
  <si>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</si>
  <si>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</si>
  <si>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</si>
  <si>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</si>
  <si>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</si>
  <si>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</si>
  <si>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</si>
  <si>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</si>
  <si>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</si>
  <si>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</si>
  <si>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</si>
  <si>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</si>
  <si>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</si>
  <si>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</si>
  <si>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</si>
  <si>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</si>
  <si>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</si>
  <si>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</si>
  <si>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</si>
  <si>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</si>
  <si>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</si>
  <si>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</si>
  <si>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</si>
  <si>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</si>
  <si>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</si>
  <si>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</si>
  <si>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</si>
  <si>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</si>
  <si>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</si>
  <si>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</si>
  <si>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</si>
  <si>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</si>
  <si>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</si>
  <si>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</si>
  <si>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</si>
  <si>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</si>
  <si>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</si>
  <si>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</si>
  <si>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</si>
  <si>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</si>
  <si>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</si>
  <si>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</si>
  <si>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</si>
  <si>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</si>
  <si>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</si>
  <si>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</si>
  <si>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</si>
  <si>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</si>
  <si>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</si>
  <si>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</si>
  <si>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</si>
  <si>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</si>
  <si>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</si>
  <si>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</si>
  <si>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</si>
  <si>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</si>
  <si>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</si>
  <si>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</si>
  <si>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</si>
  <si>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</si>
  <si>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</si>
  <si>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</si>
  <si>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</si>
  <si>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</si>
  <si>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</si>
  <si>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</si>
  <si>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</si>
  <si>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</si>
  <si>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</si>
  <si>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</si>
  <si>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</si>
  <si>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</si>
  <si>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</si>
  <si>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</si>
  <si>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</si>
  <si>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</si>
  <si>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</si>
  <si>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</si>
  <si>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</si>
  <si>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</si>
  <si>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</si>
  <si>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</si>
  <si>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</si>
  <si>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</si>
  <si>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</si>
  <si>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</si>
  <si>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</si>
  <si>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</si>
  <si>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</si>
  <si>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</si>
  <si>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</si>
  <si>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</si>
  <si>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</si>
  <si>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</si>
  <si>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</si>
  <si>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</si>
  <si>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</si>
  <si>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</si>
  <si>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</si>
  <si>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</si>
  <si>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</si>
  <si>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</si>
  <si>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</si>
  <si>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</si>
  <si>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</si>
  <si>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</si>
  <si>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</si>
  <si>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</si>
  <si>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</si>
  <si>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</si>
  <si>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</si>
  <si>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</si>
  <si>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</si>
  <si>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</si>
  <si>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</si>
  <si>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</si>
  <si>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</si>
  <si>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</si>
  <si>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</si>
  <si>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</si>
  <si>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</si>
  <si>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</si>
  <si>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</si>
  <si>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</si>
  <si>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</si>
  <si>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</si>
  <si>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</si>
  <si>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</si>
  <si>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</si>
  <si>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</si>
  <si>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</si>
  <si>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</si>
  <si>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</si>
  <si>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</si>
  <si>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</si>
  <si>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</si>
  <si>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</si>
  <si>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</si>
  <si>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</si>
  <si>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</si>
  <si>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</si>
  <si>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</si>
  <si>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</si>
  <si>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</si>
  <si>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</si>
  <si>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</si>
  <si>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</si>
  <si>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</si>
  <si>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</si>
  <si>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</si>
  <si>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</si>
  <si>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</si>
  <si>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</si>
  <si>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</si>
  <si>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</si>
  <si>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</si>
  <si>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</si>
  <si>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</si>
  <si>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</si>
  <si>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</si>
  <si>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</si>
  <si>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</si>
  <si>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</si>
  <si>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</si>
  <si>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</si>
  <si>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</si>
  <si>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</si>
  <si>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</si>
  <si>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</si>
  <si>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</si>
  <si>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</si>
  <si>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</si>
  <si>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</si>
  <si>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</si>
  <si>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</si>
  <si>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</si>
  <si>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</si>
  <si>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</si>
  <si>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</si>
  <si>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</si>
  <si>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</si>
  <si>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</si>
  <si>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</si>
  <si>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</si>
  <si>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</si>
  <si>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</si>
  <si>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</si>
  <si>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</si>
  <si>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</si>
  <si>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</si>
  <si>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</si>
  <si>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</si>
  <si>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</si>
  <si>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</si>
  <si>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</si>
  <si>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</si>
  <si>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</si>
  <si>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</si>
  <si>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</si>
  <si>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</si>
  <si>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</si>
  <si>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</si>
  <si>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</si>
  <si>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</si>
  <si>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</si>
  <si>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</si>
  <si>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</si>
  <si>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</si>
  <si>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</si>
  <si>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</si>
  <si>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</si>
  <si>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</si>
  <si>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</si>
  <si>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</si>
  <si>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</si>
  <si>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</si>
  <si>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</si>
  <si>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</si>
  <si>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</si>
  <si>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</si>
  <si>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</si>
  <si>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</si>
  <si>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</si>
  <si>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</si>
  <si>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</si>
  <si>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</si>
  <si>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</si>
  <si>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</si>
  <si>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</si>
  <si>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</si>
  <si>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</si>
  <si>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</si>
  <si>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</si>
  <si>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</si>
  <si>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</si>
  <si>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</si>
  <si>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</si>
  <si>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</si>
  <si>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</si>
  <si>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</si>
  <si>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</si>
  <si>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</si>
  <si>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</si>
  <si>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</si>
  <si>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</si>
  <si>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</si>
  <si>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</si>
  <si>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</si>
  <si>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</si>
  <si>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</si>
  <si>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</si>
  <si>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</si>
  <si>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</si>
  <si>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</si>
  <si>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</si>
  <si>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</si>
  <si>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</si>
  <si>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</si>
  <si>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</si>
  <si>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</si>
  <si>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</si>
  <si>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</si>
  <si>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</si>
  <si>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</si>
  <si>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</si>
  <si>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</si>
  <si>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</si>
  <si>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</si>
  <si>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</si>
  <si>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</si>
  <si>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</si>
  <si>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</si>
  <si>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</si>
  <si>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</si>
  <si>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</si>
  <si>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</si>
  <si>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</si>
  <si>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</si>
  <si>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</si>
  <si>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</si>
  <si>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</si>
  <si>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</si>
  <si>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</si>
  <si>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</si>
  <si>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</si>
  <si>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</si>
  <si>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</si>
  <si>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</si>
  <si>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</si>
  <si>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</si>
  <si>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</si>
  <si>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</si>
  <si>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</si>
  <si>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</si>
  <si>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</si>
  <si>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</si>
  <si>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</si>
  <si>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</si>
  <si>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</si>
  <si>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</si>
  <si>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</si>
  <si>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</si>
  <si>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</si>
  <si>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</si>
  <si>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</si>
  <si>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</si>
  <si>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</si>
  <si>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</si>
  <si>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</si>
  <si>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</si>
  <si>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</si>
  <si>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</si>
  <si>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</si>
  <si>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</si>
  <si>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</si>
  <si>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</si>
  <si>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</si>
  <si>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</si>
  <si>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</si>
  <si>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</si>
  <si>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</si>
  <si>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</si>
  <si>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</si>
  <si>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</si>
  <si>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</si>
  <si>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</si>
  <si>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</si>
  <si>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</si>
  <si>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</si>
  <si>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</si>
  <si>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</si>
  <si>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</si>
  <si>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</si>
  <si>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</si>
  <si>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</si>
  <si>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</si>
  <si>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</si>
  <si>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</si>
  <si>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</si>
  <si>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</si>
  <si>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</si>
  <si>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</si>
  <si>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</si>
  <si>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</si>
  <si>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</si>
  <si>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</si>
  <si>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</si>
  <si>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</si>
  <si>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</si>
  <si>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</si>
  <si>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</si>
  <si>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</si>
  <si>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</si>
  <si>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</si>
  <si>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</si>
  <si>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</si>
  <si>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</si>
  <si>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</si>
  <si>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</si>
  <si>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</si>
  <si>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</si>
  <si>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</si>
  <si>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</si>
  <si>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</si>
  <si>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</si>
  <si>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</si>
  <si>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</si>
  <si>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</si>
  <si>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</si>
  <si>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</si>
  <si>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</si>
  <si>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</si>
  <si>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</si>
  <si>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</si>
  <si>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</si>
  <si>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</si>
  <si>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</si>
  <si>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</si>
  <si>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</si>
  <si>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</si>
  <si>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</si>
  <si>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</si>
  <si>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</si>
  <si>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</si>
  <si>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</si>
  <si>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</si>
  <si>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</si>
  <si>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</si>
  <si>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</si>
  <si>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</si>
  <si>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</si>
  <si>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</si>
  <si>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</si>
  <si>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</si>
  <si>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</si>
  <si>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</si>
  <si>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</si>
  <si>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</si>
  <si>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</si>
  <si>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</si>
  <si>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</si>
  <si>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</si>
  <si>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</si>
  <si>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</si>
  <si>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</si>
  <si>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</si>
  <si>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</si>
  <si>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</si>
  <si>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</si>
  <si>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</si>
  <si>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</si>
  <si>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</si>
  <si>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</si>
  <si>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</si>
  <si>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</si>
  <si>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</si>
  <si>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</si>
  <si>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</si>
  <si>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</si>
  <si>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</si>
  <si>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</si>
  <si>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</si>
  <si>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</si>
  <si>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</si>
  <si>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</si>
  <si>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</si>
  <si>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</si>
  <si>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</si>
  <si>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</si>
  <si>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</si>
  <si>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</si>
  <si>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</si>
  <si>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</si>
  <si>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</si>
  <si>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</si>
  <si>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</si>
  <si>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</si>
  <si>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</si>
  <si>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</si>
  <si>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</si>
  <si>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</si>
  <si>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</si>
  <si>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</si>
  <si>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</si>
  <si>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</si>
  <si>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</si>
  <si>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</si>
  <si>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</si>
  <si>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</si>
  <si>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</si>
  <si>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</si>
  <si>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</si>
  <si>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</si>
  <si>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</si>
  <si>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</si>
  <si>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</si>
  <si>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</si>
  <si>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</si>
  <si>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</si>
  <si>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</si>
  <si>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</si>
  <si>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</si>
  <si>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</si>
  <si>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</si>
  <si>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</si>
  <si>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</si>
  <si>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</si>
  <si>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</si>
  <si>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</si>
  <si>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</si>
  <si>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</si>
  <si>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</si>
  <si>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</si>
  <si>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</si>
  <si>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</si>
  <si>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</si>
  <si>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</si>
  <si>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</si>
  <si>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</si>
  <si>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</si>
  <si>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</si>
  <si>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</si>
  <si>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</si>
  <si>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</si>
  <si>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</si>
  <si>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</si>
  <si>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</si>
  <si>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</si>
  <si>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</si>
  <si>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</si>
  <si>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</si>
  <si>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</si>
  <si>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</si>
  <si>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</si>
  <si>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</si>
  <si>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</si>
  <si>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</si>
  <si>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</si>
  <si>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</si>
  <si>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</si>
  <si>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</si>
  <si>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</si>
  <si>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</si>
  <si>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</si>
  <si>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</si>
  <si>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</si>
  <si>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</si>
  <si>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</si>
  <si>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</si>
  <si>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</si>
  <si>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</si>
  <si>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</si>
  <si>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</si>
  <si>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</si>
  <si>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</si>
  <si>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</si>
  <si>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</si>
  <si>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</si>
  <si>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</si>
  <si>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</si>
  <si>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</si>
  <si>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</si>
  <si>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</si>
  <si>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</si>
  <si>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</si>
  <si>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</si>
  <si>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</si>
  <si>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</si>
  <si>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</si>
  <si>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</si>
  <si>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</si>
  <si>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</si>
  <si>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</si>
  <si>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</si>
  <si>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</si>
  <si>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</si>
  <si>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</si>
  <si>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</si>
  <si>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</si>
  <si>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</si>
  <si>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</si>
  <si>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</si>
  <si>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</si>
  <si>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</si>
  <si>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</si>
  <si>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</si>
  <si>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</si>
  <si>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</si>
  <si>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</si>
  <si>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</si>
  <si>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</si>
  <si>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</si>
  <si>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</si>
  <si>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</si>
  <si>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</si>
  <si>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</si>
  <si>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</si>
  <si>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</si>
  <si>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</si>
  <si>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</si>
  <si>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</si>
  <si>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</si>
  <si>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</si>
  <si>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</si>
  <si>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</si>
  <si>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</si>
  <si>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</si>
  <si>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</si>
  <si>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</si>
  <si>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</si>
  <si>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</si>
  <si>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</si>
  <si>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</si>
  <si>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</si>
  <si>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</si>
  <si>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</si>
  <si>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</si>
  <si>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</si>
  <si>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</si>
  <si>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</si>
  <si>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</si>
  <si>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</si>
  <si>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</si>
  <si>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</si>
  <si>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</si>
  <si>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</si>
  <si>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</si>
  <si>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</si>
  <si>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</si>
  <si>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</si>
  <si>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</si>
  <si>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</si>
  <si>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</si>
  <si>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</si>
  <si>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</si>
  <si>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</si>
  <si>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</si>
  <si>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</si>
  <si>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</si>
  <si>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</si>
  <si>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</si>
  <si>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</si>
  <si>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</si>
  <si>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</si>
  <si>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</si>
  <si>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</si>
  <si>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</si>
  <si>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</si>
  <si>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</si>
  <si>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</si>
  <si>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</si>
  <si>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</si>
  <si>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</si>
  <si>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</si>
  <si>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</si>
  <si>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</si>
  <si>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</si>
  <si>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</si>
  <si>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</si>
  <si>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</si>
  <si>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</si>
  <si>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</si>
  <si>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</si>
  <si>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</si>
  <si>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</si>
  <si>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</si>
  <si>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</si>
  <si>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</si>
  <si>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</si>
  <si>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</si>
  <si>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</si>
  <si>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</si>
  <si>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</si>
  <si>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</si>
  <si>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</si>
  <si>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</si>
  <si>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</si>
  <si>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</si>
  <si>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</si>
  <si>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</si>
  <si>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</si>
  <si>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</si>
  <si>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</si>
  <si>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</si>
  <si>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</si>
  <si>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</si>
  <si>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</si>
  <si>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</si>
  <si>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</si>
  <si>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</si>
  <si>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</si>
  <si>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</si>
  <si>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</si>
  <si>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</si>
  <si>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</si>
  <si>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</si>
  <si>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</si>
  <si>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</si>
  <si>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</si>
  <si>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</si>
  <si>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</si>
  <si>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</si>
  <si>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</si>
  <si>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</si>
  <si>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</si>
  <si>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</si>
  <si>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</si>
  <si>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</si>
  <si>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</si>
  <si>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</si>
  <si>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</si>
  <si>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</si>
  <si>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</si>
  <si>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</si>
  <si>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</si>
  <si>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</si>
  <si>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</si>
  <si>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</si>
  <si>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</si>
  <si>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</si>
  <si>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</si>
  <si>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</si>
  <si>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</si>
  <si>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</si>
  <si>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</si>
  <si>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</si>
  <si>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</si>
  <si>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</si>
  <si>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</si>
  <si>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</si>
  <si>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</si>
  <si>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</si>
  <si>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</si>
  <si>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</si>
  <si>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</si>
  <si>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</si>
  <si>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</si>
  <si>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</si>
  <si>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</si>
  <si>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</si>
  <si>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</si>
  <si>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</si>
  <si>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</si>
  <si>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</si>
  <si>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</si>
  <si>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</si>
  <si>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</si>
  <si>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</si>
  <si>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</si>
  <si>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</si>
  <si>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</si>
  <si>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</si>
  <si>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</si>
  <si>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</si>
  <si>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</si>
  <si>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</si>
  <si>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</si>
  <si>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</si>
  <si>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</si>
  <si>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</si>
  <si>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</si>
  <si>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</si>
  <si>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</si>
  <si>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</si>
  <si>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</si>
  <si>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</si>
  <si>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</si>
  <si>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</si>
  <si>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</si>
  <si>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</si>
  <si>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</si>
  <si>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</si>
  <si>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</si>
  <si>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</si>
  <si>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</si>
  <si>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</si>
  <si>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</si>
  <si>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</si>
  <si>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</si>
  <si>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</si>
  <si>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</si>
  <si>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</si>
  <si>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</si>
  <si>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</si>
  <si>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</si>
  <si>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</si>
  <si>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</si>
  <si>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</si>
  <si>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</si>
  <si>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</si>
  <si>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</si>
  <si>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</si>
  <si>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</si>
  <si>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</si>
  <si>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</si>
  <si>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</si>
  <si>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</si>
  <si>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</si>
  <si>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</si>
  <si>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</si>
  <si>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</si>
  <si>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</si>
  <si>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</si>
  <si>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</si>
  <si>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</si>
  <si>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</si>
  <si>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</si>
  <si>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</si>
  <si>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</si>
  <si>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</si>
  <si>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</si>
  <si>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</si>
  <si>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</si>
  <si>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</si>
  <si>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</si>
  <si>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</si>
  <si>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</si>
  <si>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</si>
  <si>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</si>
  <si>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</si>
  <si>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</si>
  <si>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</si>
  <si>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</si>
  <si>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</si>
  <si>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</si>
  <si>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</si>
  <si>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</si>
  <si>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</si>
  <si>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</si>
  <si>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</si>
  <si>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</si>
  <si>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</si>
  <si>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</si>
  <si>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</si>
  <si>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</si>
  <si>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</si>
  <si>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</si>
  <si>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</si>
  <si>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</si>
  <si>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</si>
  <si>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</si>
  <si>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</si>
  <si>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</si>
  <si>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</si>
  <si>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</si>
  <si>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</si>
  <si>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</si>
  <si>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</si>
  <si>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</si>
  <si>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</si>
  <si>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</si>
  <si>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</si>
  <si>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</si>
  <si>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</si>
  <si>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</si>
  <si>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</si>
  <si>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</si>
  <si>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</si>
  <si>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</si>
  <si>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</si>
  <si>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</si>
  <si>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</si>
  <si>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</si>
  <si>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</si>
  <si>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</si>
  <si>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</si>
  <si>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</si>
  <si>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</si>
  <si>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</si>
  <si>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</si>
  <si>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</si>
  <si>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</si>
  <si>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</si>
  <si>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</si>
  <si>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</si>
  <si>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</si>
  <si>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</si>
  <si>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</si>
  <si>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</si>
  <si>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</si>
  <si>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</si>
  <si>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</si>
  <si>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</si>
  <si>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</si>
  <si>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</si>
  <si>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</si>
  <si>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</si>
  <si>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</si>
  <si>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</si>
  <si>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</si>
  <si>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</si>
  <si>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</si>
  <si>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</si>
  <si>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</si>
  <si>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</si>
  <si>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</si>
  <si>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</si>
  <si>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</si>
  <si>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</si>
  <si>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</si>
  <si>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</si>
  <si>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</si>
  <si>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</si>
  <si>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</si>
  <si>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</si>
  <si>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</si>
  <si>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</si>
  <si>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</si>
  <si>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</si>
  <si>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</si>
  <si>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</si>
  <si>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</si>
  <si>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</si>
  <si>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</si>
  <si>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</si>
  <si>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</si>
  <si>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</si>
  <si>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</si>
  <si>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</si>
  <si>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</si>
  <si>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</si>
  <si>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</si>
  <si>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</si>
  <si>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</si>
  <si>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</si>
  <si>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</si>
  <si>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</si>
  <si>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</si>
  <si>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</si>
  <si>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</si>
  <si>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</si>
  <si>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</si>
  <si>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</si>
  <si>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</si>
  <si>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</si>
  <si>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</si>
  <si>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</si>
  <si>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</si>
  <si>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</si>
  <si>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</si>
  <si>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</si>
  <si>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</si>
  <si>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</si>
  <si>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</si>
  <si>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</si>
  <si>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</si>
  <si>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</si>
  <si>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</si>
  <si>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</si>
  <si>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</si>
  <si>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</si>
  <si>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</si>
  <si>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</si>
  <si>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</si>
  <si>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</si>
  <si>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</si>
  <si>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</si>
  <si>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</si>
  <si>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</si>
  <si>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</si>
  <si>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</si>
  <si>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</si>
  <si>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</si>
  <si>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</si>
  <si>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</si>
  <si>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</si>
  <si>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</si>
  <si>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</si>
  <si>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</si>
  <si>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</si>
  <si>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</si>
  <si>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</si>
  <si>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</si>
  <si>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</si>
  <si>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</si>
  <si>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</si>
  <si>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</si>
  <si>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</si>
  <si>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</si>
  <si>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</si>
  <si>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</si>
  <si>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</si>
  <si>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</si>
  <si>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</si>
  <si>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</si>
  <si>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</si>
  <si>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</si>
  <si>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</si>
  <si>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</si>
  <si>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</si>
  <si>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</si>
  <si>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</si>
  <si>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</si>
  <si>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</si>
  <si>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</si>
  <si>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</si>
  <si>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</si>
  <si>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</si>
  <si>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</si>
  <si>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</si>
  <si>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</si>
  <si>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</si>
  <si>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</si>
  <si>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</si>
  <si>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</si>
  <si>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</si>
  <si>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</si>
  <si>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</si>
  <si>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</si>
  <si>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</si>
  <si>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</si>
  <si>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</si>
  <si>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</si>
  <si>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</si>
  <si>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</si>
  <si>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</si>
  <si>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</si>
  <si>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</si>
  <si>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</si>
  <si>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</si>
  <si>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</si>
  <si>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</si>
  <si>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</si>
  <si>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</si>
  <si>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</si>
  <si>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</si>
  <si>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</si>
  <si>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</si>
  <si>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</si>
  <si>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</si>
  <si>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</si>
  <si>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</si>
  <si>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</si>
  <si>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</si>
  <si>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</si>
  <si>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</si>
  <si>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</si>
  <si>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</si>
  <si>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</si>
  <si>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</si>
  <si>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</si>
  <si>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</si>
  <si>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</si>
  <si>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</si>
  <si>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</si>
  <si>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</si>
  <si>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</si>
  <si>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</si>
  <si>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</si>
  <si>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</si>
  <si>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</si>
  <si>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</si>
  <si>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</si>
  <si>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</si>
  <si>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</si>
  <si>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</si>
  <si>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</si>
  <si>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</si>
  <si>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</si>
  <si>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</si>
  <si>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</si>
  <si>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</si>
  <si>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</si>
  <si>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</si>
  <si>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</si>
  <si>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</si>
  <si>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</si>
  <si>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</si>
  <si>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</si>
  <si>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</si>
  <si>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</si>
  <si>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</si>
  <si>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</si>
  <si>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</si>
  <si>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</si>
  <si>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</si>
  <si>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</si>
  <si>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</si>
  <si>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</si>
  <si>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</si>
  <si>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</si>
  <si>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</si>
  <si>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</si>
  <si>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</si>
  <si>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</si>
  <si>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</si>
  <si>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</si>
  <si>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</si>
  <si>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</si>
  <si>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</si>
  <si>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</si>
  <si>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</si>
  <si>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</si>
  <si>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</si>
  <si>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</si>
  <si>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</si>
  <si>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</si>
  <si>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</si>
  <si>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</si>
  <si>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</si>
  <si>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</si>
  <si>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</si>
  <si>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</si>
  <si>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</si>
  <si>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</si>
  <si>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</si>
  <si>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</si>
  <si>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</si>
  <si>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</si>
  <si>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</si>
  <si>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</si>
  <si>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</si>
  <si>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</si>
  <si>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</si>
  <si>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</si>
  <si>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</si>
  <si>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</si>
  <si>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</si>
  <si>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</si>
  <si>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</si>
  <si>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</si>
  <si>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</si>
  <si>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</si>
  <si>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</si>
  <si>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</si>
  <si>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</si>
  <si>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</si>
  <si>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</si>
  <si>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</si>
  <si>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</si>
  <si>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</si>
  <si>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</si>
  <si>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</si>
  <si>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</si>
  <si>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</si>
  <si>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</si>
  <si>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</si>
  <si>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</si>
  <si>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</si>
  <si>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</si>
  <si>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</si>
  <si>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</si>
  <si>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</si>
  <si>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</si>
  <si>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</si>
  <si>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</si>
  <si>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</si>
  <si>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</si>
  <si>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</si>
  <si>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</si>
  <si>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</si>
  <si>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</si>
  <si>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</si>
  <si>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</si>
  <si>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</si>
  <si>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</si>
  <si>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</si>
  <si>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</si>
  <si>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</si>
  <si>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</si>
  <si>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</si>
  <si>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</si>
  <si>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</si>
  <si>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</si>
  <si>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</si>
  <si>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</si>
  <si>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</si>
  <si>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</si>
  <si>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</si>
  <si>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</si>
  <si>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</si>
  <si>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</si>
  <si>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</si>
  <si>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</si>
  <si>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</si>
  <si>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</si>
  <si>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</si>
  <si>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</si>
  <si>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</si>
  <si>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</si>
  <si>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</si>
  <si>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</si>
  <si>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</si>
  <si>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</si>
  <si>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</si>
  <si>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</si>
  <si>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</si>
  <si>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</si>
  <si>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</si>
  <si>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</si>
  <si>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</si>
  <si>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</si>
  <si>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</si>
  <si>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</si>
  <si>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</si>
  <si>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</si>
  <si>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</si>
  <si>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</si>
  <si>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</si>
  <si>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</si>
  <si>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</si>
  <si>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</si>
  <si>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</si>
  <si>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</si>
  <si>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</si>
  <si>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</si>
  <si>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</si>
  <si>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</si>
  <si>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</si>
  <si>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</si>
  <si>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</si>
  <si>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</si>
  <si>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</si>
  <si>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</si>
  <si>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</si>
  <si>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</si>
  <si>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</si>
  <si>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</si>
  <si>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</si>
  <si>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</si>
  <si>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</si>
  <si>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</si>
  <si>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</si>
  <si>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</si>
  <si>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</si>
  <si>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</si>
  <si>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</si>
  <si>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</si>
  <si>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</si>
  <si>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</si>
  <si>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</si>
  <si>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</si>
  <si>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</si>
  <si>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</si>
  <si>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</si>
  <si>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</si>
  <si>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</si>
  <si>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</si>
  <si>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</si>
  <si>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</si>
  <si>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</si>
  <si>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</si>
  <si>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</si>
  <si>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</si>
  <si>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</si>
  <si>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</si>
  <si>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</si>
  <si>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</si>
  <si>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</si>
  <si>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</si>
  <si>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</si>
  <si>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</si>
  <si>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</si>
  <si>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</si>
  <si>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</si>
  <si>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</si>
  <si>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</si>
  <si>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</si>
  <si>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</si>
  <si>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</si>
  <si>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</si>
  <si>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</si>
  <si>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</si>
  <si>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</si>
  <si>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</si>
  <si>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</si>
  <si>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</si>
  <si>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</si>
  <si>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</si>
  <si>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</si>
  <si>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</si>
  <si>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</si>
  <si>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</si>
  <si>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</si>
  <si>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</si>
  <si>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</si>
  <si>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</si>
  <si>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</si>
  <si>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</si>
  <si>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</si>
  <si>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</si>
  <si>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</si>
  <si>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</si>
  <si>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</si>
  <si>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</si>
  <si>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</si>
  <si>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</si>
  <si>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</si>
  <si>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</si>
  <si>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</si>
  <si>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</si>
  <si>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</si>
  <si>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</si>
  <si>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</si>
  <si>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</si>
  <si>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</si>
  <si>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</si>
  <si>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</si>
  <si>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</si>
  <si>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</si>
  <si>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</si>
  <si>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</si>
  <si>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</si>
  <si>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</si>
  <si>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</si>
  <si>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</si>
  <si>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</si>
  <si>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</si>
  <si>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</si>
  <si>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</si>
  <si>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</si>
  <si>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</si>
  <si>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</si>
  <si>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</si>
  <si>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</si>
  <si>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</si>
  <si>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</si>
  <si>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</si>
  <si>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</si>
  <si>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</si>
  <si>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</si>
  <si>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</si>
  <si>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</si>
  <si>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</si>
  <si>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</si>
  <si>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</si>
  <si>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</si>
  <si>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</si>
  <si>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</si>
  <si>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</si>
  <si>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</si>
  <si>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</si>
  <si>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</si>
  <si>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</si>
  <si>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</si>
  <si>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</si>
  <si>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</si>
  <si>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</si>
  <si>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</si>
  <si>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</si>
  <si>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</si>
  <si>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</si>
  <si>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</si>
  <si>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</si>
  <si>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</si>
  <si>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</si>
  <si>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</si>
  <si>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</si>
  <si>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</si>
  <si>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</si>
  <si>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</si>
  <si>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</si>
  <si>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</si>
  <si>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</si>
  <si>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</si>
  <si>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</si>
  <si>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</si>
  <si>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</si>
  <si>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</si>
  <si>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</si>
  <si>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</si>
  <si>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</si>
  <si>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</si>
  <si>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</si>
  <si>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</si>
  <si>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</si>
  <si>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</si>
  <si>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</si>
  <si>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</si>
  <si>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</si>
  <si>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</si>
  <si>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</si>
  <si>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</si>
  <si>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</si>
  <si>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</si>
  <si>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</si>
  <si>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</si>
  <si>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</si>
  <si>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</si>
  <si>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</si>
  <si>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</si>
  <si>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</si>
  <si>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</si>
  <si>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</si>
  <si>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</si>
  <si>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</si>
  <si>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</si>
  <si>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</si>
  <si>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</si>
  <si>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</si>
  <si>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</si>
  <si>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</si>
  <si>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</si>
  <si>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</si>
  <si>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</si>
  <si>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</si>
  <si>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</si>
  <si>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</si>
  <si>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</si>
  <si>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</si>
  <si>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</si>
  <si>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</si>
  <si>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</si>
  <si>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</si>
  <si>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</si>
  <si>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</si>
  <si>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</si>
  <si>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</si>
  <si>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</si>
  <si>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</si>
  <si>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</si>
  <si>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</si>
  <si>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</si>
  <si>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</si>
  <si>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</si>
  <si>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</si>
  <si>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</si>
  <si>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</si>
  <si>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</si>
  <si>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</si>
  <si>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</si>
  <si>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</si>
  <si>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</si>
  <si>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</si>
  <si>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</si>
  <si>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</si>
  <si>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</si>
  <si>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</si>
  <si>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</si>
  <si>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</si>
  <si>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</si>
  <si>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</si>
  <si>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</si>
  <si>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</si>
  <si>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</si>
  <si>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</si>
  <si>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</si>
  <si>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</si>
  <si>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</si>
  <si>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</si>
  <si>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</si>
  <si>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</si>
  <si>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</si>
  <si>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</si>
  <si>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</si>
  <si>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</si>
  <si>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</si>
  <si>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</si>
  <si>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</si>
  <si>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</si>
  <si>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</si>
  <si>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</si>
  <si>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</si>
  <si>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</si>
  <si>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</si>
  <si>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</si>
  <si>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</si>
  <si>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</si>
  <si>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</si>
  <si>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</si>
  <si>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</si>
  <si>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</si>
  <si>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</si>
  <si>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</si>
  <si>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</si>
  <si>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</si>
  <si>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</si>
  <si>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</si>
  <si>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</si>
  <si>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</si>
  <si>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</si>
  <si>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</si>
  <si>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</si>
  <si>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</si>
  <si>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</si>
  <si>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</si>
  <si>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</si>
  <si>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</si>
  <si>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</si>
  <si>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</si>
  <si>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</si>
  <si>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</si>
  <si>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</si>
  <si>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</si>
  <si>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</si>
  <si>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</si>
  <si>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</si>
  <si>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</si>
  <si>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</si>
  <si>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</si>
  <si>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</si>
  <si>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</si>
  <si>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</si>
  <si>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</si>
  <si>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</si>
  <si>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</si>
  <si>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</si>
  <si>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</si>
  <si>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</si>
  <si>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</si>
  <si>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</si>
  <si>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</si>
  <si>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</si>
  <si>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</si>
  <si>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</si>
  <si>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</si>
  <si>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</si>
  <si>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</si>
  <si>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</si>
  <si>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</si>
  <si>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</si>
  <si>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</si>
  <si>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</si>
  <si>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</si>
  <si>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</si>
  <si>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</si>
  <si>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</si>
  <si>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</si>
  <si>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</si>
  <si>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</si>
  <si>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</si>
  <si>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</si>
  <si>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</si>
  <si>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</si>
  <si>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</si>
  <si>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</si>
  <si>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</si>
  <si>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</si>
  <si>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</si>
  <si>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</si>
  <si>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</si>
  <si>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</si>
  <si>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</si>
  <si>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</si>
  <si>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</si>
  <si>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</si>
  <si>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</si>
  <si>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</si>
  <si>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</si>
  <si>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</si>
  <si>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</si>
  <si>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</si>
  <si>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</si>
  <si>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</si>
  <si>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</si>
  <si>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</si>
  <si>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</si>
  <si>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</si>
  <si>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</si>
  <si>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</si>
  <si>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</si>
  <si>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</si>
  <si>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</si>
  <si>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</si>
  <si>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</si>
  <si>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</si>
  <si>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</si>
  <si>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</si>
  <si>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</si>
  <si>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</si>
  <si>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</si>
  <si>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</si>
  <si>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</si>
  <si>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</si>
  <si>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</si>
  <si>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</si>
  <si>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</si>
  <si>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</si>
  <si>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</si>
  <si>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</si>
  <si>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</si>
  <si>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</si>
  <si>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</si>
  <si>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</si>
  <si>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</si>
  <si>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</si>
  <si>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</si>
  <si>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</si>
  <si>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</si>
  <si>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</si>
  <si>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</si>
  <si>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</si>
  <si>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</si>
  <si>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</si>
  <si>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</si>
  <si>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</si>
  <si>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</si>
  <si>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</si>
  <si>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</si>
  <si>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</si>
  <si>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</si>
  <si>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</si>
  <si>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</si>
  <si>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</si>
  <si>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</si>
  <si>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</si>
  <si>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</si>
  <si>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</si>
  <si>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</si>
  <si>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</si>
  <si>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</si>
  <si>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</si>
  <si>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</si>
  <si>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</si>
  <si>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</si>
  <si>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</si>
  <si>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</si>
  <si>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</si>
  <si>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</si>
  <si>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</si>
  <si>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</si>
  <si>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</si>
  <si>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</si>
  <si>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</si>
  <si>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</si>
  <si>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</si>
  <si>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</si>
  <si>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</si>
  <si>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</si>
  <si>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</si>
  <si>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</si>
  <si>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</si>
  <si>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</si>
  <si>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</si>
  <si>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</si>
  <si>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</si>
  <si>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</si>
  <si>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</si>
  <si>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</si>
  <si>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</si>
  <si>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</si>
  <si>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</si>
  <si>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</si>
  <si>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</si>
  <si>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</si>
  <si>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</si>
  <si>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</si>
  <si>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</si>
  <si>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</si>
  <si>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</si>
  <si>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</si>
  <si>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</si>
  <si>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</si>
  <si>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</si>
  <si>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</si>
  <si>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</si>
  <si>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</si>
  <si>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</si>
  <si>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</si>
  <si>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</si>
  <si>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</si>
  <si>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</si>
  <si>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</si>
  <si>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</si>
  <si>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</si>
  <si>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</si>
  <si>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</si>
  <si>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</si>
  <si>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</si>
  <si>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</si>
  <si>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</si>
  <si>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</si>
  <si>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</si>
  <si>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</si>
  <si>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</si>
  <si>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</si>
  <si>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</si>
  <si>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</si>
  <si>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</si>
  <si>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</si>
  <si>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</si>
  <si>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</si>
  <si>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</si>
  <si>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</si>
  <si>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</si>
  <si>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</si>
  <si>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</si>
  <si>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</si>
  <si>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</si>
  <si>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</si>
  <si>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</si>
  <si>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</si>
  <si>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</si>
  <si>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</si>
  <si>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</si>
  <si>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</si>
  <si>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</si>
  <si>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</si>
  <si>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</si>
  <si>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</si>
  <si>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</si>
  <si>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</si>
  <si>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</si>
  <si>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</si>
  <si>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</si>
  <si>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</si>
  <si>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</si>
  <si>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</si>
  <si>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</si>
  <si>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</si>
  <si>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</si>
  <si>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</si>
  <si>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</si>
  <si>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</si>
  <si>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</si>
  <si>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</si>
  <si>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</si>
  <si>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</si>
  <si>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</si>
  <si>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</si>
  <si>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</si>
  <si>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</si>
  <si>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</si>
  <si>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</si>
  <si>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</si>
  <si>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</si>
  <si>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</si>
  <si>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</si>
  <si>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</si>
  <si>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</si>
  <si>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</si>
  <si>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</si>
  <si>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</si>
  <si>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</si>
  <si>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</si>
  <si>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</si>
  <si>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</si>
  <si>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</si>
  <si>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</si>
  <si>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</si>
  <si>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</si>
  <si>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</si>
  <si>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</si>
  <si>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</si>
  <si>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</si>
  <si>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</si>
  <si>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</si>
  <si>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</si>
  <si>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</si>
  <si>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</si>
  <si>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</si>
  <si>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</si>
  <si>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</si>
  <si>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</si>
  <si>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</si>
  <si>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</si>
  <si>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</si>
  <si>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</si>
  <si>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</si>
  <si>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</si>
  <si>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</si>
  <si>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</si>
  <si>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</si>
  <si>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</si>
  <si>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</si>
  <si>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</si>
  <si>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</si>
  <si>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</si>
  <si>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</si>
  <si>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</si>
  <si>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</si>
  <si>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</si>
  <si>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</si>
  <si>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</si>
  <si>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</si>
  <si>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</si>
  <si>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</si>
  <si>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</si>
  <si>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</si>
  <si>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</si>
  <si>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</si>
  <si>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</si>
  <si>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</si>
  <si>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</si>
  <si>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</si>
  <si>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</si>
  <si>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</si>
  <si>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</si>
  <si>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</si>
  <si>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</si>
  <si>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</si>
  <si>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</si>
  <si>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</si>
  <si>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</si>
  <si>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</si>
  <si>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</si>
  <si>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</si>
  <si>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</si>
  <si>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</si>
  <si>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</si>
  <si>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</si>
  <si>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</si>
  <si>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</si>
  <si>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</si>
  <si>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</si>
  <si>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</si>
  <si>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</si>
  <si>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</si>
  <si>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</si>
  <si>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</si>
  <si>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</si>
  <si>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</si>
  <si>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</si>
  <si>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</si>
  <si>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</si>
  <si>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</si>
  <si>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</si>
  <si>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</si>
  <si>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</si>
  <si>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</si>
  <si>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</si>
  <si>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</si>
  <si>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</si>
  <si>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</si>
  <si>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</si>
  <si>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</si>
  <si>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</si>
  <si>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</si>
  <si>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</si>
  <si>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</si>
  <si>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</si>
  <si>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</si>
  <si>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</si>
  <si>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</si>
  <si>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</si>
  <si>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</si>
  <si>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</si>
  <si>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</si>
  <si>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</si>
  <si>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</si>
  <si>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</si>
  <si>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</si>
  <si>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</si>
  <si>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</si>
  <si>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</si>
  <si>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</si>
  <si>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</si>
  <si>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</si>
  <si>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</si>
  <si>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</si>
  <si>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</si>
  <si>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</si>
  <si>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</si>
  <si>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</si>
  <si>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</si>
  <si>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</si>
  <si>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</si>
  <si>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</si>
  <si>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</si>
  <si>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</si>
  <si>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</si>
  <si>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</si>
  <si>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</si>
  <si>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</si>
  <si>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</si>
  <si>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</si>
  <si>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</si>
  <si>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</si>
  <si>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</si>
  <si>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</si>
  <si>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</si>
  <si>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</si>
  <si>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</si>
  <si>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</si>
  <si>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</si>
  <si>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</si>
  <si>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</si>
  <si>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</si>
  <si>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</si>
  <si>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</si>
  <si>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</si>
  <si>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</si>
  <si>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</si>
  <si>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</si>
  <si>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</si>
  <si>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</si>
  <si>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</si>
  <si>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</si>
  <si>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</si>
  <si>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</si>
  <si>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</si>
  <si>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</si>
  <si>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</si>
  <si>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</si>
  <si>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</si>
  <si>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</si>
  <si>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</si>
  <si>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</si>
  <si>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</si>
  <si>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</si>
  <si>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</si>
  <si>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</si>
  <si>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</si>
  <si>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</si>
  <si>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</si>
  <si>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</si>
  <si>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</si>
  <si>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</si>
  <si>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</si>
  <si>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</si>
  <si>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</si>
  <si>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</si>
  <si>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</si>
  <si>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</si>
  <si>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</si>
  <si>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</si>
  <si>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</si>
  <si>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</si>
  <si>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</si>
  <si>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</si>
  <si>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</si>
  <si>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</si>
  <si>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</si>
  <si>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</si>
  <si>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</si>
  <si>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</si>
  <si>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</si>
  <si>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</si>
  <si>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</si>
  <si>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</si>
  <si>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</si>
  <si>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</si>
  <si>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</si>
  <si>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</si>
  <si>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</si>
  <si>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</si>
  <si>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</si>
  <si>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</si>
  <si>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</si>
  <si>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</si>
  <si>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</si>
  <si>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</si>
  <si>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</si>
  <si>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</si>
  <si>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</si>
  <si>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</si>
  <si>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</si>
  <si>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</si>
  <si>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</si>
  <si>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</si>
  <si>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</si>
  <si>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</si>
  <si>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</si>
  <si>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</si>
  <si>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</si>
  <si>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</si>
  <si>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</si>
  <si>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</si>
  <si>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</si>
  <si>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</si>
  <si>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</si>
  <si>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</si>
  <si>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</si>
  <si>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</si>
  <si>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</si>
  <si>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</si>
  <si>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</si>
  <si>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</si>
  <si>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</si>
  <si>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</si>
  <si>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</si>
  <si>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</si>
  <si>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</si>
  <si>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</si>
  <si>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</si>
  <si>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</si>
  <si>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</si>
  <si>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</si>
  <si>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</si>
  <si>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</si>
  <si>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</si>
  <si>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</si>
  <si>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</si>
  <si>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</si>
  <si>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</si>
  <si>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</si>
  <si>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</si>
  <si>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</si>
  <si>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</si>
  <si>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</si>
  <si>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</si>
  <si>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</si>
  <si>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</si>
  <si>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</si>
  <si>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</si>
  <si>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</si>
  <si>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</si>
  <si>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</si>
  <si>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</si>
  <si>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</si>
  <si>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</si>
  <si>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</si>
  <si>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</si>
  <si>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</si>
  <si>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</si>
  <si>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</si>
  <si>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</si>
  <si>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</si>
  <si>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</si>
  <si>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</si>
  <si>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</si>
  <si>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</si>
  <si>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</si>
  <si>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</si>
  <si>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</si>
  <si>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</si>
  <si>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</si>
  <si>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</si>
  <si>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</si>
  <si>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</si>
  <si>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</si>
  <si>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</si>
  <si>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</si>
  <si>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</si>
  <si>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</si>
  <si>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</si>
  <si>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</si>
  <si>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</si>
  <si>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</si>
  <si>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</si>
  <si>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</si>
  <si>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</si>
  <si>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</si>
  <si>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</si>
  <si>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</si>
  <si>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</si>
  <si>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</si>
  <si>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</si>
  <si>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</si>
  <si>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</si>
  <si>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</si>
  <si>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</si>
  <si>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</si>
  <si>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</si>
  <si>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</si>
  <si>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</si>
  <si>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</si>
  <si>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</si>
  <si>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</si>
  <si>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</si>
  <si>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</si>
  <si>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</si>
  <si>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</si>
  <si>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</si>
  <si>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</si>
  <si>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</si>
  <si>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</si>
  <si>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</si>
  <si>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</si>
  <si>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</si>
  <si>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</si>
  <si>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</si>
  <si>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</si>
  <si>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</si>
  <si>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</si>
  <si>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</si>
  <si>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</si>
  <si>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</si>
  <si>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</si>
  <si>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</si>
  <si>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</si>
  <si>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</si>
  <si>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</si>
  <si>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</si>
  <si>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</si>
  <si>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</si>
  <si>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</si>
  <si>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</si>
  <si>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</si>
  <si>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</si>
  <si>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</si>
  <si>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</si>
  <si>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</si>
  <si>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</si>
  <si>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</si>
  <si>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</si>
  <si>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</si>
  <si>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</si>
  <si>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</si>
  <si>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</si>
  <si>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</si>
  <si>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</si>
  <si>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</si>
  <si>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</si>
  <si>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</si>
  <si>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</si>
  <si>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</si>
  <si>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</si>
  <si>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</si>
  <si>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</si>
  <si>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</si>
  <si>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</si>
  <si>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</si>
  <si>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</si>
  <si>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</si>
  <si>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</si>
  <si>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</si>
  <si>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</si>
  <si>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</si>
  <si>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</si>
  <si>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</si>
  <si>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</si>
  <si>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</si>
  <si>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</si>
  <si>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</si>
  <si>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</si>
  <si>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</si>
  <si>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</si>
  <si>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</si>
  <si>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</si>
  <si>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</si>
  <si>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</si>
  <si>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</si>
  <si>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</si>
  <si>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</si>
  <si>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</si>
  <si>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</si>
  <si>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</si>
  <si>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</si>
  <si>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</si>
  <si>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</si>
  <si>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</si>
  <si>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</si>
  <si>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</si>
  <si>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</si>
  <si>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</si>
  <si>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</si>
  <si>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</si>
  <si>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</si>
  <si>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</si>
  <si>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</si>
  <si>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</si>
  <si>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</si>
  <si>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</si>
  <si>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</si>
  <si>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</si>
  <si>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</si>
  <si>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</si>
  <si>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</si>
  <si>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</si>
  <si>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</si>
  <si>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</si>
  <si>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</si>
  <si>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</si>
  <si>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</si>
  <si>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</si>
  <si>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</si>
  <si>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</si>
  <si>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</si>
  <si>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</si>
  <si>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</si>
  <si>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</si>
  <si>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</si>
  <si>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</si>
  <si>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</si>
  <si>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</si>
  <si>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</si>
  <si>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</si>
  <si>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</si>
  <si>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</si>
  <si>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</si>
  <si>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</si>
  <si>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</si>
  <si>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</si>
  <si>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</si>
  <si>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</si>
  <si>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</si>
  <si>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</si>
  <si>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</si>
  <si>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</si>
  <si>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</si>
  <si>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</si>
  <si>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</si>
  <si>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</si>
  <si>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</si>
  <si>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</si>
  <si>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</si>
  <si>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</si>
  <si>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</si>
  <si>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</si>
  <si>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</si>
  <si>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</si>
  <si>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</si>
  <si>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</si>
  <si>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</si>
  <si>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</si>
  <si>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</si>
  <si>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</si>
  <si>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</si>
  <si>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</si>
  <si>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</si>
  <si>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</si>
  <si>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</si>
  <si>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</si>
  <si>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</si>
  <si>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</si>
  <si>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</si>
  <si>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</si>
  <si>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</si>
  <si>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</si>
  <si>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</si>
  <si>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</si>
  <si>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</si>
  <si>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</si>
  <si>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</si>
  <si>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</si>
  <si>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</si>
  <si>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</si>
  <si>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</si>
  <si>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</si>
  <si>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</si>
  <si>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</si>
  <si>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</si>
  <si>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</si>
  <si>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</si>
  <si>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</si>
  <si>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</si>
  <si>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</si>
  <si>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</si>
  <si>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</si>
  <si>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</si>
  <si>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</si>
  <si>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</si>
  <si>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</si>
  <si>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</si>
  <si>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</si>
  <si>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</si>
  <si>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</si>
  <si>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</si>
  <si>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</si>
  <si>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</si>
  <si>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</si>
  <si>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</si>
  <si>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</si>
  <si>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</si>
  <si>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</si>
  <si>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</si>
  <si>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</si>
  <si>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</si>
  <si>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</si>
  <si>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</si>
  <si>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</si>
  <si>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</si>
  <si>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</si>
  <si>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</si>
  <si>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</si>
  <si>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</si>
  <si>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</si>
  <si>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</si>
  <si>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</si>
  <si>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</si>
  <si>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</si>
  <si>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</si>
  <si>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</si>
  <si>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</si>
  <si>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</si>
  <si>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</si>
  <si>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</si>
  <si>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</si>
  <si>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</si>
  <si>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</si>
  <si>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</si>
  <si>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</si>
  <si>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</si>
  <si>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</si>
  <si>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</si>
  <si>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</si>
  <si>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</si>
  <si>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</si>
  <si>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</si>
  <si>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</si>
  <si>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</si>
  <si>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</si>
  <si>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</si>
  <si>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</si>
  <si>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</si>
  <si>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</si>
  <si>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</si>
  <si>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</si>
  <si>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</si>
  <si>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</si>
  <si>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</si>
  <si>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</si>
  <si>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</si>
  <si>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</si>
  <si>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</si>
  <si>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</si>
  <si>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</si>
  <si>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</si>
  <si>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</si>
  <si>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</si>
  <si>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</si>
  <si>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</si>
  <si>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</si>
  <si>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</si>
  <si>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</si>
  <si>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</si>
  <si>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</si>
  <si>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</si>
  <si>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</si>
  <si>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</si>
  <si>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</si>
  <si>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</si>
  <si>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</si>
  <si>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</si>
  <si>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</si>
  <si>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</si>
  <si>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</si>
  <si>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</si>
  <si>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</si>
  <si>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</si>
  <si>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</si>
  <si>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</si>
  <si>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</si>
  <si>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</si>
  <si>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</si>
  <si>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</si>
  <si>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</si>
  <si>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</si>
  <si>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</si>
  <si>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</si>
  <si>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</si>
  <si>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</si>
  <si>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</si>
  <si>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</si>
  <si>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</si>
  <si>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</si>
  <si>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</si>
  <si>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</si>
  <si>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</si>
  <si>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</si>
  <si>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</si>
  <si>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</si>
  <si>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</si>
  <si>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</si>
  <si>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</si>
  <si>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</si>
  <si>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</si>
  <si>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</si>
  <si>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</si>
  <si>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</si>
  <si>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</si>
  <si>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</si>
  <si>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</si>
  <si>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</si>
  <si>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</si>
  <si>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</si>
  <si>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</si>
  <si>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</si>
  <si>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</si>
  <si>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</si>
  <si>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</si>
  <si>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</si>
  <si>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</si>
  <si>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</si>
  <si>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</si>
  <si>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</si>
  <si>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</si>
  <si>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</si>
  <si>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</si>
  <si>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</si>
  <si>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</si>
  <si>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</si>
  <si>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</si>
  <si>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</si>
  <si>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</si>
  <si>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</si>
  <si>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</si>
  <si>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</si>
  <si>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</si>
  <si>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</si>
  <si>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</si>
  <si>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</si>
  <si>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</si>
  <si>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</si>
  <si>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</si>
  <si>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</si>
  <si>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</si>
  <si>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</si>
  <si>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</si>
  <si>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</si>
  <si>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</si>
  <si>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</si>
  <si>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</si>
  <si>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</si>
  <si>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</si>
  <si>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</si>
  <si>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</si>
  <si>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</si>
  <si>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</si>
  <si>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</si>
  <si>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</si>
  <si>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</si>
  <si>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</si>
  <si>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</si>
  <si>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</si>
  <si>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</si>
  <si>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</si>
  <si>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</si>
  <si>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</si>
  <si>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</si>
  <si>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</si>
  <si>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</si>
  <si>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</si>
  <si>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</si>
  <si>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</si>
  <si>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</si>
  <si>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</si>
  <si>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</si>
  <si>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</si>
  <si>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</si>
  <si>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</si>
  <si>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</si>
  <si>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</si>
  <si>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</si>
  <si>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</si>
  <si>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</si>
  <si>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</si>
  <si>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</si>
  <si>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</si>
  <si>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</si>
  <si>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</si>
  <si>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</si>
  <si>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</si>
  <si>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</si>
  <si>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</si>
  <si>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</si>
  <si>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</si>
  <si>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</si>
  <si>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</si>
  <si>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</si>
  <si>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</si>
  <si>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</si>
  <si>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</si>
  <si>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</si>
  <si>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</si>
  <si>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</si>
  <si>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</si>
  <si>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</si>
  <si>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</si>
  <si>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</si>
  <si>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</si>
  <si>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</si>
  <si>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</si>
  <si>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</si>
  <si>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</si>
  <si>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</si>
  <si>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</si>
  <si>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</si>
  <si>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</si>
  <si>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</si>
  <si>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</si>
  <si>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</si>
  <si>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</si>
  <si>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</si>
  <si>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</si>
  <si>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</si>
  <si>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</si>
  <si>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</si>
  <si>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</si>
  <si>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</si>
  <si>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</si>
  <si>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</si>
  <si>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</si>
  <si>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</si>
  <si>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</si>
  <si>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</si>
  <si>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</si>
  <si>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</si>
  <si>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</si>
  <si>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</si>
  <si>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</si>
  <si>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</si>
  <si>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</si>
  <si>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</si>
  <si>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</si>
  <si>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</si>
  <si>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</si>
  <si>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</si>
  <si>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</si>
  <si>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</si>
  <si>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</si>
  <si>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</si>
  <si>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</si>
  <si>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</si>
  <si>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</si>
  <si>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</si>
  <si>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</si>
  <si>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</si>
  <si>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</si>
  <si>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</si>
  <si>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</si>
  <si>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</si>
  <si>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</si>
  <si>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</si>
  <si>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</si>
  <si>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</si>
  <si>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</si>
  <si>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</si>
  <si>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</si>
  <si>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</si>
  <si>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</si>
  <si>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</si>
  <si>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</si>
  <si>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</si>
  <si>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</si>
  <si>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</si>
  <si>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</si>
  <si>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</si>
  <si>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</si>
  <si>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</si>
  <si>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</si>
  <si>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</si>
  <si>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</si>
  <si>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</si>
  <si>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</si>
  <si>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</si>
  <si>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</si>
  <si>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</si>
  <si>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</si>
  <si>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</si>
  <si>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</si>
  <si>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</si>
  <si>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</si>
  <si>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</si>
  <si>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</si>
  <si>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</si>
  <si>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</si>
  <si>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</si>
  <si>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</si>
  <si>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</si>
  <si>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</si>
  <si>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</si>
  <si>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</si>
  <si>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</si>
  <si>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</si>
  <si>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</si>
  <si>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</si>
  <si>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</si>
  <si>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</si>
  <si>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</si>
  <si>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</si>
  <si>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</si>
  <si>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</si>
  <si>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</si>
  <si>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</si>
  <si>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</si>
  <si>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</si>
  <si>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</si>
  <si>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</si>
  <si>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</si>
  <si>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</si>
  <si>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</si>
  <si>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</si>
  <si>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</si>
  <si>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</si>
  <si>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</si>
  <si>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</si>
  <si>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</si>
  <si>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</si>
  <si>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</si>
  <si>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</si>
  <si>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</si>
  <si>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</si>
  <si>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</si>
  <si>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</si>
  <si>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</si>
  <si>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</si>
  <si>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</si>
  <si>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</si>
  <si>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</si>
  <si>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</si>
  <si>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</si>
  <si>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</si>
  <si>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</si>
  <si>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</si>
  <si>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</si>
  <si>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</si>
  <si>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</si>
  <si>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</si>
  <si>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</si>
  <si>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</si>
  <si>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</si>
  <si>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</si>
  <si>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</si>
  <si>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</si>
  <si>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</si>
  <si>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</si>
  <si>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</si>
  <si>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</si>
  <si>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</si>
  <si>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</si>
  <si>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</si>
  <si>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</si>
  <si>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</si>
  <si>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</si>
  <si>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</si>
  <si>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</si>
  <si>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</si>
  <si>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</si>
  <si>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</si>
  <si>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</si>
  <si>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</si>
  <si>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</si>
  <si>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</si>
  <si>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</si>
  <si>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</si>
  <si>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</si>
  <si>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</si>
  <si>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</si>
  <si>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</si>
  <si>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</si>
  <si>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</si>
  <si>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</si>
  <si>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</si>
  <si>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</si>
  <si>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</si>
  <si>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</si>
  <si>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</si>
  <si>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</si>
  <si>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</si>
  <si>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</si>
  <si>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</si>
  <si>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</si>
  <si>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</si>
  <si>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</si>
  <si>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</si>
  <si>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</si>
  <si>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</si>
  <si>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</si>
  <si>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</si>
  <si>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</si>
  <si>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</si>
  <si>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</si>
  <si>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</si>
  <si>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</si>
  <si>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</si>
  <si>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</si>
  <si>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</si>
  <si>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</si>
  <si>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</si>
  <si>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</si>
  <si>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</si>
  <si>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</si>
  <si>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</si>
  <si>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</si>
  <si>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</si>
  <si>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</si>
  <si>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</si>
  <si>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</si>
  <si>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</si>
  <si>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</si>
  <si>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</si>
  <si>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</si>
  <si>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</si>
  <si>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</si>
  <si>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</si>
  <si>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</si>
  <si>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</si>
  <si>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</si>
  <si>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</si>
  <si>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</si>
  <si>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</si>
  <si>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</si>
  <si>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</si>
  <si>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</si>
  <si>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</si>
  <si>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</si>
  <si>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</si>
  <si>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</si>
  <si>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</si>
  <si>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</si>
  <si>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</si>
  <si>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</si>
  <si>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</si>
  <si>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</si>
  <si>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</si>
  <si>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</si>
  <si>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</si>
  <si>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</si>
  <si>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</si>
  <si>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</si>
  <si>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</si>
  <si>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</si>
  <si>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</si>
  <si>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</si>
  <si>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</si>
  <si>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</si>
  <si>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</si>
  <si>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</si>
  <si>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</si>
  <si>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</si>
  <si>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</si>
  <si>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</si>
  <si>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</si>
  <si>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</si>
  <si>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</si>
  <si>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</si>
  <si>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</si>
  <si>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</si>
  <si>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</si>
  <si>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</si>
  <si>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</si>
  <si>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</si>
  <si>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</si>
  <si>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</si>
  <si>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</si>
  <si>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</si>
  <si>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</si>
  <si>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</si>
  <si>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</si>
  <si>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</si>
  <si>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</si>
  <si>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</si>
  <si>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</si>
  <si>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</si>
  <si>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</si>
  <si>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</si>
  <si>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</si>
  <si>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</si>
  <si>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</si>
  <si>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</si>
  <si>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</si>
  <si>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</si>
  <si>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</si>
  <si>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</si>
  <si>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</si>
  <si>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</si>
  <si>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</si>
  <si>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</si>
  <si>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</si>
  <si>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</si>
  <si>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</si>
  <si>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</si>
  <si>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</si>
  <si>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</si>
  <si>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</si>
  <si>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</si>
  <si>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</si>
  <si>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</si>
  <si>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</si>
  <si>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</si>
  <si>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</si>
  <si>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</si>
  <si>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</si>
  <si>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</si>
  <si>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</si>
  <si>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</si>
  <si>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</si>
  <si>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</si>
  <si>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</si>
  <si>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</si>
  <si>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</si>
  <si>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</si>
  <si>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</si>
  <si>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</si>
  <si>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</si>
  <si>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</si>
  <si>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</si>
  <si>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</si>
  <si>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</si>
  <si>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</si>
  <si>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</si>
  <si>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</si>
  <si>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</si>
  <si>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</si>
  <si>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</si>
  <si>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</si>
  <si>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</si>
  <si>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</si>
  <si>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</si>
  <si>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</si>
  <si>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</si>
  <si>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</si>
  <si>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</si>
  <si>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</si>
  <si>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</si>
  <si>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</si>
  <si>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</si>
  <si>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</si>
  <si>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</si>
  <si>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</si>
  <si>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</si>
  <si>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</si>
  <si>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</si>
  <si>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</si>
  <si>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</si>
  <si>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</si>
  <si>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</si>
  <si>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</si>
  <si>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</si>
  <si>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</si>
  <si>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</si>
  <si>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</si>
  <si>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</si>
  <si>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</si>
  <si>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</si>
  <si>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</si>
  <si>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</si>
  <si>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</si>
  <si>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</si>
  <si>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</si>
  <si>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</si>
  <si>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</si>
  <si>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</si>
  <si>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</si>
  <si>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</si>
  <si>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</si>
  <si>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</si>
  <si>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</si>
  <si>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</si>
  <si>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</si>
  <si>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</si>
  <si>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</si>
  <si>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</si>
  <si>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</si>
  <si>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</si>
  <si>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</si>
  <si>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</si>
  <si>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</si>
  <si>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</si>
  <si>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</si>
  <si>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</si>
  <si>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</si>
  <si>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</si>
  <si>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</si>
  <si>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</si>
  <si>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</si>
  <si>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</si>
  <si>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</si>
  <si>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</si>
  <si>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</si>
  <si>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</si>
  <si>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</si>
  <si>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</si>
  <si>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</si>
  <si>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</si>
  <si>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</si>
  <si>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</si>
  <si>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</si>
  <si>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</si>
  <si>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</si>
  <si>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</si>
  <si>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</si>
  <si>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</si>
  <si>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</si>
  <si>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</si>
  <si>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</si>
  <si>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</si>
  <si>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</si>
  <si>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</si>
  <si>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</si>
  <si>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</si>
  <si>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</si>
  <si>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</si>
  <si>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</si>
  <si>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</si>
  <si>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</si>
  <si>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</si>
  <si>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</si>
  <si>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</si>
  <si>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</si>
  <si>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</si>
  <si>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</si>
  <si>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</si>
  <si>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</si>
  <si>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</si>
  <si>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</si>
  <si>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</si>
  <si>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</si>
  <si>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</si>
  <si>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</si>
  <si>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</si>
  <si>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</si>
  <si>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</si>
  <si>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</si>
  <si>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</si>
  <si>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</si>
  <si>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</si>
  <si>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</si>
  <si>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</si>
  <si>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</si>
  <si>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</si>
  <si>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</si>
  <si>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</si>
  <si>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</si>
  <si>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</si>
  <si>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</si>
  <si>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</si>
  <si>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</si>
  <si>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</si>
  <si>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</si>
  <si>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</si>
  <si>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</si>
  <si>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</si>
  <si>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</si>
  <si>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</si>
  <si>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</si>
  <si>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</si>
  <si>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</si>
  <si>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</si>
  <si>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</si>
  <si>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</si>
  <si>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</si>
  <si>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</si>
  <si>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</si>
  <si>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</si>
  <si>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</si>
  <si>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</si>
  <si>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</si>
  <si>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</si>
  <si>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</si>
  <si>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</si>
  <si>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</si>
  <si>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</si>
  <si>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</si>
  <si>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</si>
  <si>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</si>
  <si>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</si>
  <si>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</si>
  <si>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</si>
  <si>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</si>
  <si>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</si>
  <si>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</si>
  <si>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</si>
  <si>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</si>
  <si>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</si>
  <si>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</si>
  <si>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</si>
  <si>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</si>
  <si>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</si>
  <si>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</si>
  <si>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</si>
  <si>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</si>
  <si>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</si>
  <si>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</si>
  <si>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</si>
  <si>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</si>
  <si>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</si>
  <si>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</si>
  <si>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</si>
  <si>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</si>
  <si>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</si>
  <si>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</si>
  <si>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</si>
  <si>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</si>
  <si>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</si>
  <si>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</si>
  <si>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</si>
  <si>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</si>
  <si>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</si>
  <si>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</si>
  <si>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</si>
  <si>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</si>
  <si>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</si>
  <si>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</si>
  <si>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</si>
  <si>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</si>
  <si>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</si>
  <si>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</si>
  <si>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</si>
  <si>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</si>
  <si>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</si>
  <si>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</si>
  <si>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</si>
  <si>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</si>
  <si>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</si>
  <si>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</si>
  <si>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</si>
  <si>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</si>
  <si>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</si>
  <si>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</si>
  <si>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</si>
  <si>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</si>
  <si>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</si>
  <si>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</si>
  <si>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</si>
  <si>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</si>
  <si>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</si>
  <si>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</si>
  <si>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</si>
  <si>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</si>
  <si>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</si>
  <si>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</si>
  <si>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</si>
  <si>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</si>
  <si>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</si>
  <si>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</si>
  <si>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</si>
  <si>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</si>
  <si>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</si>
  <si>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</si>
  <si>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</si>
  <si>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</si>
  <si>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</si>
  <si>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</si>
  <si>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</si>
  <si>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</si>
  <si>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</si>
  <si>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</si>
  <si>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</si>
  <si>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</si>
  <si>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</si>
  <si>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</si>
  <si>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</si>
  <si>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</si>
  <si>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</si>
  <si>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</si>
  <si>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</si>
  <si>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</si>
  <si>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</si>
  <si>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</si>
  <si>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</si>
  <si>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</si>
  <si>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</si>
  <si>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</si>
  <si>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</si>
  <si>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</si>
  <si>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</si>
  <si>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</si>
  <si>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</si>
  <si>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</si>
  <si>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</si>
  <si>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</si>
  <si>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</si>
  <si>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</si>
  <si>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</si>
  <si>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</si>
  <si>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</si>
  <si>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</si>
  <si>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</si>
  <si>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</si>
  <si>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</si>
  <si>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</si>
  <si>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</si>
  <si>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</si>
  <si>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</si>
  <si>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</si>
  <si>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</si>
  <si>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</si>
  <si>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</si>
  <si>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</si>
  <si>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</si>
  <si>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</si>
  <si>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</si>
  <si>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</si>
  <si>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</si>
  <si>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</si>
  <si>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</si>
  <si>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</si>
  <si>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</si>
  <si>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</si>
  <si>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</si>
  <si>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</si>
  <si>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</si>
  <si>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</si>
  <si>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</si>
  <si>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</si>
  <si>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</si>
  <si>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</si>
  <si>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</si>
  <si>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</si>
  <si>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</si>
  <si>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</si>
  <si>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</si>
  <si>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</si>
  <si>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</si>
  <si>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</si>
  <si>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</si>
  <si>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</si>
  <si>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</si>
  <si>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</si>
  <si>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</si>
  <si>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</si>
  <si>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</si>
  <si>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</si>
  <si>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</si>
  <si>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</si>
  <si>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</si>
  <si>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</si>
  <si>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</si>
  <si>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</si>
  <si>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</si>
  <si>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</si>
  <si>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</si>
  <si>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</si>
  <si>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</si>
  <si>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</si>
  <si>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</si>
  <si>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</si>
  <si>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</si>
  <si>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</si>
  <si>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</si>
  <si>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</si>
  <si>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</si>
  <si>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</si>
  <si>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</si>
  <si>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</si>
  <si>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</si>
  <si>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</si>
  <si>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</si>
  <si>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</si>
  <si>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</si>
  <si>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</si>
  <si>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</si>
  <si>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</si>
  <si>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</si>
  <si>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</si>
  <si>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</si>
  <si>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</si>
  <si>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</si>
  <si>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</si>
  <si>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</si>
  <si>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</si>
  <si>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</si>
  <si>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</si>
  <si>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</si>
  <si>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</si>
  <si>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</si>
  <si>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</si>
  <si>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</si>
  <si>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</si>
  <si>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</si>
  <si>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</si>
  <si>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</si>
  <si>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</si>
  <si>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</si>
  <si>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</si>
  <si>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</si>
  <si>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</si>
  <si>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</si>
  <si>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</si>
  <si>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</si>
  <si>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</si>
  <si>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</si>
  <si>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</si>
  <si>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</si>
  <si>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</si>
  <si>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</si>
  <si>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</si>
  <si>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</si>
  <si>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</si>
  <si>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</si>
  <si>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</si>
  <si>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</si>
  <si>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</si>
  <si>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</si>
  <si>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</si>
  <si>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</si>
  <si>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</si>
  <si>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</si>
  <si>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</si>
  <si>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</si>
  <si>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</si>
  <si>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</si>
  <si>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</si>
  <si>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</si>
  <si>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</si>
  <si>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</si>
  <si>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</si>
  <si>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</si>
  <si>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</si>
  <si>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</si>
  <si>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</si>
  <si>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</si>
  <si>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</si>
  <si>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</si>
  <si>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</si>
  <si>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</si>
  <si>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</si>
  <si>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</si>
  <si>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</si>
  <si>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</si>
  <si>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</si>
  <si>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</si>
  <si>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</si>
  <si>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</si>
  <si>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</si>
  <si>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</si>
  <si>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</si>
  <si>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</si>
  <si>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</si>
  <si>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</si>
  <si>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</si>
  <si>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</si>
  <si>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</si>
  <si>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</si>
  <si>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</si>
  <si>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</si>
  <si>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</si>
  <si>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</si>
  <si>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</si>
  <si>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</si>
  <si>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</si>
  <si>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</si>
  <si>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</si>
  <si>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</si>
  <si>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</si>
  <si>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</si>
  <si>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</si>
  <si>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</si>
  <si>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</si>
  <si>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</si>
  <si>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</si>
  <si>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</si>
  <si>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</si>
  <si>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</si>
  <si>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</si>
  <si>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</si>
  <si>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</si>
  <si>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</si>
  <si>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</si>
  <si>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</si>
  <si>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</si>
  <si>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</si>
  <si>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</si>
  <si>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</si>
  <si>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</si>
  <si>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</si>
  <si>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</si>
  <si>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</si>
  <si>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</si>
  <si>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</si>
  <si>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</si>
  <si>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</si>
  <si>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</si>
  <si>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</si>
  <si>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</si>
  <si>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</si>
  <si>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</si>
  <si>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</si>
  <si>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</si>
  <si>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</si>
  <si>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</si>
  <si>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</si>
  <si>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</si>
  <si>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</si>
  <si>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</si>
  <si>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</si>
  <si>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</si>
  <si>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</si>
  <si>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</si>
  <si>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</si>
  <si>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</si>
  <si>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</si>
  <si>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</si>
  <si>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</si>
  <si>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</si>
  <si>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</si>
  <si>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</si>
  <si>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</si>
  <si>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</si>
  <si>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</si>
  <si>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</si>
  <si>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</si>
  <si>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</si>
  <si>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</si>
  <si>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</si>
  <si>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</si>
  <si>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</si>
  <si>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</si>
  <si>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</si>
  <si>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</si>
  <si>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</si>
  <si>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</si>
  <si>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</si>
  <si>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</si>
  <si>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</si>
  <si>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</si>
  <si>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</si>
  <si>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</si>
  <si>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</si>
  <si>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</si>
  <si>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</si>
  <si>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</si>
  <si>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</si>
  <si>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</si>
  <si>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</si>
  <si>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</si>
  <si>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</si>
  <si>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</si>
  <si>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</si>
  <si>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</si>
  <si>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</si>
  <si>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</si>
  <si>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</si>
  <si>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</si>
  <si>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</si>
  <si>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</si>
  <si>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</si>
  <si>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</si>
  <si>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</si>
  <si>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</si>
  <si>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</si>
  <si>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</si>
  <si>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</si>
  <si>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</si>
  <si>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</si>
  <si>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</si>
  <si>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</si>
  <si>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</si>
  <si>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</si>
  <si>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</si>
  <si>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</si>
  <si>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</si>
  <si>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</si>
  <si>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</si>
  <si>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</si>
  <si>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</si>
  <si>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</si>
  <si>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</si>
  <si>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</si>
  <si>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</si>
  <si>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</si>
  <si>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</si>
  <si>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</si>
  <si>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</si>
  <si>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</si>
  <si>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</si>
  <si>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</si>
  <si>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</si>
  <si>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</si>
  <si>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</si>
  <si>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</si>
  <si>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</si>
  <si>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</si>
  <si>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</si>
  <si>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</si>
  <si>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</si>
  <si>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</si>
  <si>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</si>
  <si>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</si>
  <si>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</si>
  <si>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</si>
  <si>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</si>
  <si>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</si>
  <si>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</si>
  <si>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</si>
  <si>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</si>
  <si>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</si>
  <si>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</si>
  <si>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</si>
  <si>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</si>
  <si>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</si>
  <si>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</si>
  <si>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</si>
  <si>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</si>
  <si>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</si>
  <si>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</si>
  <si>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</si>
  <si>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</si>
  <si>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</si>
  <si>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</si>
  <si>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</si>
  <si>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</si>
  <si>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</si>
  <si>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</si>
  <si>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</si>
  <si>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</si>
  <si>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</si>
  <si>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</si>
  <si>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</si>
  <si>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</si>
  <si>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</si>
  <si>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</si>
  <si>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</si>
  <si>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</si>
  <si>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</si>
  <si>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</si>
  <si>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</si>
  <si>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</si>
  <si>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</si>
  <si>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</si>
  <si>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</si>
  <si>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</si>
  <si>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</si>
  <si>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</si>
  <si>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</si>
  <si>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</si>
  <si>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</si>
  <si>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</si>
  <si>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</si>
  <si>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</si>
  <si>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</si>
  <si>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</si>
  <si>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</si>
  <si>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</si>
  <si>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</si>
  <si>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</si>
  <si>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</si>
  <si>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</si>
  <si>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</si>
  <si>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</si>
  <si>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</si>
  <si>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</si>
  <si>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</si>
  <si>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</si>
  <si>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</si>
  <si>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</si>
  <si>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</si>
  <si>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</si>
  <si>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</si>
  <si>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</si>
  <si>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</si>
  <si>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</si>
  <si>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</si>
  <si>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</si>
  <si>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</si>
  <si>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</si>
  <si>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</si>
  <si>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</si>
  <si>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</si>
  <si>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</si>
  <si>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</si>
  <si>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</si>
  <si>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</si>
  <si>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</si>
  <si>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</si>
  <si>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</si>
  <si>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</si>
  <si>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</si>
  <si>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</si>
  <si>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</si>
  <si>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</si>
  <si>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</si>
  <si>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</si>
  <si>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</si>
  <si>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</si>
  <si>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</si>
  <si>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</si>
  <si>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</si>
  <si>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</si>
  <si>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</si>
  <si>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</si>
  <si>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</si>
  <si>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</si>
  <si>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</si>
  <si>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</si>
  <si>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</si>
  <si>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</si>
  <si>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</si>
  <si>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</si>
  <si>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</si>
  <si>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</si>
  <si>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</si>
  <si>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</si>
  <si>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</si>
  <si>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</si>
  <si>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</si>
  <si>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</si>
  <si>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</si>
  <si>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</si>
  <si>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</si>
  <si>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</si>
  <si>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</si>
  <si>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</si>
  <si>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</si>
  <si>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</si>
  <si>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</si>
  <si>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</si>
  <si>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</si>
  <si>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</si>
  <si>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</si>
  <si>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</si>
  <si>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</si>
  <si>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</si>
  <si>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</si>
  <si>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</si>
  <si>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</si>
  <si>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</si>
  <si>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</si>
  <si>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</si>
  <si>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</si>
  <si>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</si>
  <si>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</si>
  <si>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</si>
  <si>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</si>
  <si>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</si>
  <si>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</si>
  <si>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</si>
  <si>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</si>
  <si>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</si>
  <si>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</si>
  <si>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</si>
  <si>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</si>
  <si>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</si>
  <si>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</si>
  <si>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</si>
  <si>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</si>
  <si>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</si>
  <si>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</si>
  <si>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</si>
  <si>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</si>
  <si>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</si>
  <si>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</si>
  <si>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</si>
  <si>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</si>
  <si>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</si>
  <si>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</si>
  <si>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</si>
  <si>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</si>
  <si>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</si>
  <si>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</si>
  <si>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</si>
  <si>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</si>
  <si>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</si>
  <si>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</si>
  <si>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</si>
  <si>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</si>
  <si>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</si>
  <si>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</si>
  <si>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</si>
  <si>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</si>
  <si>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</si>
  <si>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</si>
  <si>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</si>
  <si>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</si>
  <si>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</si>
  <si>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</si>
  <si>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</si>
  <si>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</si>
  <si>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</si>
  <si>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</si>
  <si>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</si>
  <si>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</si>
  <si>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</si>
  <si>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</si>
  <si>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</si>
  <si>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</si>
  <si>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</si>
  <si>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</si>
  <si>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</si>
  <si>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</si>
  <si>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</si>
  <si>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</si>
  <si>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</si>
  <si>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</si>
  <si>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</si>
  <si>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</si>
  <si>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</si>
  <si>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</si>
  <si>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</si>
  <si>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</si>
  <si>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</si>
  <si>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</si>
  <si>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</si>
  <si>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</si>
  <si>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</si>
  <si>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</si>
  <si>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</si>
  <si>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</si>
  <si>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</si>
  <si>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</si>
  <si>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</si>
  <si>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</si>
  <si>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</si>
  <si>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</si>
  <si>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</si>
  <si>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</si>
  <si>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</si>
  <si>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</si>
  <si>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</si>
  <si>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</si>
  <si>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</si>
  <si>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</si>
  <si>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</si>
  <si>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</si>
  <si>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</si>
  <si>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</si>
  <si>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</si>
  <si>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</si>
  <si>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</si>
  <si>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</si>
  <si>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</si>
  <si>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</si>
  <si>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</si>
  <si>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</si>
  <si>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</si>
  <si>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</si>
  <si>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</si>
  <si>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</si>
  <si>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</si>
  <si>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</si>
  <si>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</si>
  <si>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</si>
  <si>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</si>
  <si>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</si>
  <si>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</si>
  <si>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</si>
  <si>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</si>
  <si>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</si>
  <si>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</si>
  <si>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</si>
  <si>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</si>
  <si>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</si>
  <si>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</si>
  <si>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</si>
  <si>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</si>
  <si>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</si>
  <si>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</si>
  <si>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</si>
  <si>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</si>
  <si>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</si>
  <si>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</si>
  <si>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</si>
  <si>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</si>
  <si>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</si>
  <si>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</si>
  <si>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</si>
  <si>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</si>
  <si>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</si>
  <si>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</si>
  <si>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</si>
  <si>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</si>
  <si>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</si>
  <si>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</si>
  <si>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</si>
  <si>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</si>
  <si>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</si>
  <si>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</si>
  <si>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</si>
  <si>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</si>
  <si>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</si>
  <si>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</si>
  <si>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</si>
  <si>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</si>
  <si>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</si>
  <si>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</si>
  <si>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</si>
  <si>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</si>
  <si>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</si>
  <si>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</si>
  <si>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</si>
  <si>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</si>
  <si>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</si>
  <si>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</si>
  <si>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</si>
  <si>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</si>
  <si>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</si>
  <si>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</si>
  <si>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</si>
  <si>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</si>
  <si>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</si>
  <si>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</si>
  <si>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</si>
  <si>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</si>
  <si>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</si>
  <si>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</si>
  <si>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</si>
  <si>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</si>
  <si>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</si>
  <si>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</si>
  <si>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</si>
  <si>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</si>
  <si>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</si>
  <si>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</si>
  <si>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</si>
  <si>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</si>
  <si>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</si>
  <si>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</si>
  <si>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</si>
  <si>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</si>
  <si>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</si>
  <si>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</si>
  <si>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</si>
  <si>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</si>
  <si>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</si>
  <si>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</si>
  <si>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</si>
  <si>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</si>
  <si>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</si>
  <si>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</si>
  <si>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</si>
  <si>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</si>
  <si>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</si>
  <si>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</si>
  <si>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</si>
  <si>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</si>
  <si>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</si>
  <si>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</si>
  <si>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</si>
  <si>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</si>
  <si>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</si>
  <si>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</si>
  <si>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</si>
  <si>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</si>
  <si>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</si>
  <si>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</si>
  <si>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</si>
  <si>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</si>
  <si>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</si>
  <si>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</si>
  <si>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</si>
  <si>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</si>
  <si>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</si>
  <si>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</si>
  <si>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</si>
  <si>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</si>
  <si>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</si>
  <si>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</si>
  <si>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</si>
  <si>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</si>
  <si>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</si>
  <si>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</si>
  <si>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</si>
  <si>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</si>
  <si>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</si>
  <si>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</si>
  <si>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</si>
  <si>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</si>
  <si>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</si>
  <si>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</si>
  <si>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</si>
  <si>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</si>
  <si>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</si>
  <si>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</si>
  <si>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</si>
  <si>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</si>
  <si>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</si>
  <si>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</si>
  <si>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</si>
  <si>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</si>
  <si>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</si>
  <si>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</si>
  <si>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</si>
  <si>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</si>
  <si>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</si>
  <si>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</si>
  <si>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</si>
  <si>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</si>
  <si>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</si>
  <si>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</si>
  <si>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</si>
  <si>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</si>
  <si>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</si>
  <si>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</si>
  <si>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</si>
  <si>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</si>
  <si>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</si>
  <si>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</si>
  <si>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</si>
  <si>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</si>
  <si>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</si>
  <si>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</si>
  <si>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</si>
  <si>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</si>
  <si>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</si>
  <si>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</si>
  <si>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</si>
  <si>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</si>
  <si>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</si>
  <si>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</si>
  <si>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</si>
  <si>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</si>
  <si>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</si>
  <si>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</si>
  <si>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</si>
  <si>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</si>
  <si>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</si>
  <si>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</si>
  <si>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</si>
  <si>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</si>
  <si>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</si>
  <si>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</si>
  <si>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</si>
  <si>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</si>
  <si>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</si>
  <si>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</si>
  <si>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</si>
  <si>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</si>
  <si>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</si>
  <si>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</si>
  <si>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</si>
  <si>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</si>
  <si>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</si>
  <si>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</si>
  <si>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</si>
  <si>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</si>
  <si>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</si>
  <si>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</si>
  <si>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</si>
  <si>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</si>
  <si>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</si>
  <si>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</si>
  <si>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</si>
  <si>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</si>
  <si>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</si>
  <si>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</si>
  <si>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</si>
  <si>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</si>
  <si>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</si>
  <si>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</si>
  <si>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</si>
  <si>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</si>
  <si>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</si>
  <si>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</si>
  <si>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</si>
  <si>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</si>
  <si>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</si>
  <si>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</si>
  <si>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</si>
  <si>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</si>
  <si>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</si>
  <si>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</si>
  <si>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</si>
  <si>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</si>
  <si>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</si>
  <si>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</si>
  <si>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</si>
  <si>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</si>
  <si>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</si>
  <si>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</si>
  <si>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</si>
  <si>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</si>
  <si>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</si>
  <si>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</si>
  <si>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</si>
  <si>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</si>
  <si>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</si>
  <si>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</si>
  <si>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</si>
  <si>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</si>
  <si>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</si>
  <si>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</si>
  <si>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</si>
  <si>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</si>
  <si>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</si>
  <si>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</si>
  <si>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</si>
  <si>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</si>
  <si>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</si>
  <si>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</si>
  <si>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</si>
  <si>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</si>
  <si>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</si>
  <si>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</si>
  <si>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</si>
  <si>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</si>
  <si>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</si>
  <si>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</si>
  <si>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</si>
  <si>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</si>
  <si>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</si>
  <si>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</si>
  <si>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</si>
  <si>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</si>
  <si>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</si>
  <si>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</si>
  <si>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</si>
  <si>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</si>
  <si>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</si>
  <si>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</si>
  <si>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</si>
  <si>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</si>
  <si>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</si>
  <si>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</si>
  <si>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</si>
  <si>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</si>
  <si>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</si>
  <si>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</si>
  <si>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</si>
  <si>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</si>
  <si>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</si>
  <si>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</si>
  <si>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</si>
  <si>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</si>
  <si>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</si>
  <si>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</si>
  <si>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</si>
  <si>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</si>
  <si>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</si>
  <si>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</si>
  <si>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</si>
  <si>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</si>
  <si>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</si>
  <si>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</si>
  <si>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</si>
  <si>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</si>
  <si>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</si>
  <si>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</si>
  <si>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</si>
  <si>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</si>
  <si>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</si>
  <si>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</si>
  <si>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</si>
  <si>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</si>
  <si>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</si>
  <si>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</si>
  <si>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</si>
  <si>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</si>
  <si>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</si>
  <si>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</si>
  <si>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</si>
  <si>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</si>
  <si>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</si>
  <si>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</si>
  <si>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</si>
  <si>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</si>
  <si>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</si>
  <si>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</si>
  <si>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</si>
  <si>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</si>
  <si>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</si>
  <si>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</si>
  <si>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</si>
  <si>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</si>
  <si>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</si>
  <si>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</si>
  <si>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</si>
  <si>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</si>
  <si>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</si>
  <si>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</si>
  <si>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</si>
  <si>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</si>
  <si>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</si>
  <si>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</si>
  <si>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</si>
  <si>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</si>
  <si>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</si>
  <si>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</si>
  <si>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</si>
  <si>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</si>
  <si>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</si>
  <si>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</si>
  <si>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</si>
  <si>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</si>
  <si>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</si>
  <si>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</si>
  <si>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</si>
  <si>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</si>
  <si>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</si>
  <si>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</si>
  <si>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</si>
  <si>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</si>
  <si>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</si>
  <si>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</si>
  <si>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</si>
  <si>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</si>
  <si>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</si>
  <si>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</si>
  <si>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</si>
  <si>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</si>
  <si>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</si>
  <si>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</si>
  <si>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</si>
  <si>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</si>
  <si>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</si>
  <si>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</si>
  <si>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</si>
  <si>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</si>
  <si>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</si>
  <si>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</si>
  <si>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</si>
  <si>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</si>
  <si>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</si>
  <si>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</si>
  <si>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</si>
  <si>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</si>
  <si>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</si>
  <si>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</si>
  <si>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</si>
  <si>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</si>
  <si>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</si>
  <si>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</si>
  <si>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</si>
  <si>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</si>
  <si>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</si>
  <si>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</si>
  <si>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</si>
  <si>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</si>
  <si>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</si>
  <si>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</si>
  <si>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</si>
  <si>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</si>
  <si>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</si>
  <si>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</si>
  <si>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</si>
  <si>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</si>
  <si>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</si>
  <si>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</si>
  <si>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</si>
  <si>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</si>
  <si>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</si>
  <si>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</si>
  <si>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</si>
  <si>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</si>
  <si>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</si>
  <si>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</si>
  <si>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</si>
  <si>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</si>
  <si>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</si>
  <si>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</si>
  <si>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</si>
  <si>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</si>
  <si>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</si>
  <si>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</si>
  <si>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</si>
  <si>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</si>
  <si>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</si>
  <si>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</si>
  <si>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</si>
  <si>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</si>
  <si>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</si>
  <si>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</si>
  <si>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</si>
  <si>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</si>
  <si>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</si>
  <si>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</si>
  <si>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</si>
  <si>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</si>
  <si>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</si>
  <si>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</si>
  <si>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</si>
  <si>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</si>
  <si>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</si>
  <si>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</si>
  <si>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</si>
  <si>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</si>
  <si>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</si>
  <si>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</si>
  <si>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</si>
  <si>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</si>
  <si>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</si>
  <si>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</si>
  <si>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</si>
  <si>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</si>
  <si>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</si>
  <si>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</si>
  <si>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</si>
  <si>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</si>
  <si>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</si>
  <si>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</si>
  <si>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</si>
  <si>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</si>
  <si>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</si>
  <si>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</si>
  <si>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</si>
  <si>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</si>
  <si>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</si>
  <si>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</si>
  <si>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</si>
  <si>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</si>
  <si>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</si>
  <si>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</si>
  <si>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</si>
  <si>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</si>
  <si>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</si>
  <si>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</si>
  <si>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</si>
  <si>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</si>
  <si>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</si>
  <si>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</si>
  <si>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</si>
  <si>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</si>
  <si>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</si>
  <si>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</si>
  <si>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</si>
  <si>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</si>
  <si>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</si>
  <si>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</si>
  <si>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</si>
  <si>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</si>
  <si>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</si>
  <si>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</si>
  <si>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</si>
  <si>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</si>
  <si>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</si>
  <si>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</si>
  <si>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</si>
  <si>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</si>
  <si>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</si>
  <si>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</si>
  <si>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</si>
  <si>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</si>
  <si>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</si>
  <si>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</si>
  <si>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</si>
  <si>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</si>
  <si>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</si>
  <si>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</si>
  <si>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</si>
  <si>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</si>
  <si>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</si>
  <si>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</si>
  <si>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</si>
  <si>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</si>
  <si>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</si>
  <si>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</si>
  <si>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</si>
  <si>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</si>
  <si>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</si>
  <si>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</si>
  <si>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</si>
  <si>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</si>
  <si>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</si>
  <si>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</si>
  <si>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</si>
  <si>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</si>
  <si>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</si>
  <si>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</si>
  <si>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</si>
  <si>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</si>
  <si>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</si>
  <si>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</si>
  <si>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</si>
  <si>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</si>
  <si>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</si>
  <si>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</si>
  <si>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</si>
  <si>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</si>
  <si>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</si>
  <si>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</si>
  <si>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</si>
  <si>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</si>
  <si>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</si>
  <si>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</si>
  <si>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</si>
  <si>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</si>
  <si>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</si>
  <si>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</si>
  <si>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</si>
  <si>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</si>
  <si>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</si>
  <si>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</si>
  <si>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</si>
  <si>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</si>
  <si>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</si>
  <si>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</si>
  <si>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</si>
  <si>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</si>
  <si>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</si>
  <si>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</si>
  <si>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</si>
  <si>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</si>
  <si>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</si>
  <si>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</si>
  <si>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</si>
  <si>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</si>
  <si>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</si>
  <si>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</si>
  <si>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</si>
  <si>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</si>
  <si>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</si>
  <si>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</si>
  <si>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</si>
  <si>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</si>
  <si>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</si>
  <si>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</si>
  <si>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</si>
  <si>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</si>
  <si>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</si>
  <si>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</si>
  <si>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</si>
  <si>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</si>
  <si>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</si>
  <si>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</si>
  <si>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</si>
  <si>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</si>
  <si>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</si>
  <si>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</si>
  <si>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</si>
  <si>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</si>
  <si>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</si>
  <si>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</si>
  <si>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</si>
  <si>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</si>
  <si>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</si>
  <si>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</si>
  <si>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</si>
  <si>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</si>
  <si>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</si>
  <si>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</si>
  <si>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</si>
  <si>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</si>
  <si>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</si>
  <si>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</si>
  <si>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</si>
  <si>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</si>
  <si>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</si>
  <si>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</si>
  <si>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</si>
  <si>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</si>
  <si>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</si>
  <si>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</si>
  <si>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</si>
  <si>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</si>
  <si>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</si>
  <si>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</si>
  <si>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</si>
  <si>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</si>
  <si>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</si>
  <si>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</si>
  <si>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</si>
  <si>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</si>
  <si>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</si>
  <si>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</si>
  <si>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</si>
  <si>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</si>
  <si>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</si>
  <si>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</si>
  <si>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</si>
  <si>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</si>
  <si>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</si>
  <si>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</si>
  <si>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</si>
  <si>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</si>
  <si>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</si>
  <si>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</si>
  <si>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</si>
  <si>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</si>
  <si>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</si>
  <si>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</si>
  <si>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</si>
  <si>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</si>
  <si>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</si>
  <si>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</si>
  <si>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</si>
  <si>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</si>
  <si>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</si>
  <si>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</si>
  <si>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</si>
  <si>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</si>
  <si>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</si>
  <si>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</si>
  <si>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</si>
  <si>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</si>
  <si>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</si>
  <si>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</si>
  <si>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</si>
  <si>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</si>
  <si>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</si>
  <si>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</si>
  <si>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</si>
  <si>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</si>
  <si>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</si>
  <si>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</si>
  <si>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</si>
  <si>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</si>
  <si>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</si>
  <si>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</si>
  <si>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</si>
  <si>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</si>
  <si>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</si>
  <si>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</si>
  <si>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</si>
  <si>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</si>
  <si>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</si>
  <si>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</si>
  <si>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</si>
  <si>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</si>
  <si>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</si>
  <si>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</si>
  <si>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</si>
  <si>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</si>
  <si>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</si>
  <si>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</si>
  <si>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</si>
  <si>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</si>
  <si>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</si>
  <si>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</si>
  <si>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</si>
  <si>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</si>
  <si>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</si>
  <si>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</si>
  <si>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</si>
  <si>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</si>
  <si>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</si>
  <si>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</si>
  <si>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</si>
  <si>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</si>
  <si>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</si>
  <si>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</si>
  <si>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</si>
  <si>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</si>
  <si>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</si>
  <si>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</si>
  <si>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</si>
  <si>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</si>
  <si>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</si>
  <si>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</si>
  <si>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</si>
  <si>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</si>
  <si>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</si>
  <si>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</si>
  <si>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</si>
  <si>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</si>
  <si>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</si>
  <si>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</si>
  <si>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</si>
  <si>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</si>
  <si>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</si>
  <si>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</si>
  <si>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</si>
  <si>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</si>
  <si>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</si>
  <si>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</si>
  <si>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</si>
  <si>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</si>
  <si>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</si>
  <si>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</si>
  <si>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</si>
  <si>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</si>
  <si>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</si>
  <si>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</si>
  <si>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</si>
  <si>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</si>
  <si>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</si>
  <si>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</si>
  <si>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</si>
  <si>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</si>
  <si>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</si>
  <si>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</si>
  <si>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</si>
  <si>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</si>
  <si>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</si>
  <si>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</si>
  <si>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</si>
  <si>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</si>
  <si>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</si>
  <si>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</si>
  <si>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</si>
  <si>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</si>
  <si>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</si>
  <si>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</si>
  <si>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</si>
  <si>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</si>
  <si>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</si>
  <si>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</si>
  <si>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</si>
  <si>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</si>
  <si>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</si>
  <si>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</si>
  <si>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</si>
  <si>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</si>
  <si>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</si>
  <si>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</si>
  <si>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</si>
  <si>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</si>
  <si>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</si>
  <si>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</si>
  <si>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</si>
  <si>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</si>
  <si>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</si>
  <si>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</si>
  <si>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</si>
  <si>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</si>
  <si>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</si>
  <si>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</si>
  <si>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</si>
  <si>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</si>
  <si>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</si>
  <si>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</si>
  <si>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</si>
  <si>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</si>
  <si>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</si>
  <si>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</si>
  <si>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</si>
  <si>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</si>
  <si>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</si>
  <si>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</si>
  <si>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</si>
  <si>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</si>
  <si>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</si>
  <si>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</si>
  <si>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</si>
  <si>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</si>
  <si>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</si>
  <si>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</si>
  <si>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</si>
  <si>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</si>
  <si>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</si>
  <si>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</si>
  <si>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</si>
  <si>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</si>
  <si>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</si>
  <si>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</si>
  <si>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</si>
  <si>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</si>
  <si>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</si>
  <si>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</si>
  <si>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</si>
  <si>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</si>
  <si>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</si>
  <si>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</si>
  <si>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</si>
  <si>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</si>
  <si>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</si>
  <si>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</si>
  <si>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</si>
  <si>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</si>
  <si>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</si>
  <si>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</si>
  <si>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</si>
  <si>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</si>
  <si>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</si>
  <si>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</si>
  <si>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</si>
  <si>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</si>
  <si>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</si>
  <si>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</si>
  <si>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</si>
  <si>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</si>
  <si>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</si>
  <si>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</si>
  <si>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</si>
  <si>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</si>
  <si>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</si>
  <si>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</si>
  <si>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</si>
  <si>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</si>
  <si>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</si>
  <si>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</si>
  <si>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</si>
  <si>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</si>
  <si>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</si>
  <si>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</si>
  <si>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</si>
  <si>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</si>
  <si>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</si>
  <si>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</si>
  <si>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</si>
  <si>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</si>
  <si>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</si>
  <si>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</si>
  <si>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</si>
  <si>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</si>
  <si>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</si>
  <si>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</si>
  <si>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</si>
  <si>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</si>
  <si>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</si>
  <si>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</si>
  <si>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</si>
  <si>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</si>
  <si>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</si>
  <si>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</si>
  <si>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</si>
  <si>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</si>
  <si>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</si>
  <si>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</si>
  <si>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</si>
  <si>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</si>
  <si>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</si>
  <si>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</si>
  <si>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</si>
  <si>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</si>
  <si>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</si>
  <si>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</si>
  <si>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</si>
  <si>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</si>
  <si>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</si>
  <si>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</si>
  <si>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</si>
  <si>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</si>
  <si>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</si>
  <si>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</si>
  <si>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</si>
  <si>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</si>
  <si>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</si>
  <si>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</si>
  <si>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</si>
  <si>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</si>
  <si>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</si>
  <si>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</si>
  <si>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</si>
  <si>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</si>
  <si>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</si>
  <si>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</si>
  <si>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</si>
  <si>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</si>
  <si>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</si>
  <si>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</si>
  <si>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</si>
  <si>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</si>
  <si>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</si>
  <si>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</si>
  <si>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</si>
  <si>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</si>
  <si>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</si>
  <si>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</si>
  <si>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</si>
  <si>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</si>
  <si>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</si>
  <si>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</si>
  <si>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</si>
  <si>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</si>
  <si>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</si>
  <si>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</si>
  <si>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</si>
  <si>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</si>
  <si>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</si>
  <si>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</si>
  <si>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</si>
  <si>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</si>
  <si>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</si>
  <si>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</si>
  <si>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</si>
  <si>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</si>
  <si>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</si>
  <si>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</si>
  <si>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</si>
  <si>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</si>
  <si>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</si>
  <si>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</si>
  <si>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</si>
  <si>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</si>
  <si>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</si>
  <si>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</si>
  <si>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</si>
  <si>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</si>
  <si>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</si>
  <si>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</si>
  <si>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</si>
  <si>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</si>
  <si>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</si>
  <si>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</si>
  <si>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</si>
  <si>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</si>
  <si>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</si>
  <si>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</si>
  <si>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</si>
  <si>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</si>
  <si>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</si>
  <si>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</si>
  <si>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</si>
  <si>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</si>
  <si>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</si>
  <si>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</si>
  <si>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</si>
  <si>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</si>
  <si>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</si>
  <si>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</si>
  <si>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</si>
  <si>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</si>
  <si>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</si>
  <si>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</si>
  <si>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</si>
  <si>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</si>
  <si>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</si>
  <si>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</si>
  <si>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</si>
  <si>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</si>
  <si>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</si>
  <si>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</si>
  <si>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</si>
  <si>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</si>
  <si>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</si>
  <si>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</si>
  <si>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</si>
  <si>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</si>
  <si>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</si>
  <si>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</si>
  <si>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</si>
  <si>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</si>
  <si>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</si>
  <si>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</si>
  <si>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</si>
  <si>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</si>
  <si>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</si>
  <si>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</si>
  <si>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</si>
  <si>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</si>
  <si>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</si>
  <si>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</si>
  <si>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</si>
  <si>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</si>
  <si>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</si>
  <si>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</si>
  <si>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</si>
  <si>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</si>
  <si>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</si>
  <si>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</si>
  <si>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</si>
  <si>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</si>
  <si>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</si>
  <si>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</si>
  <si>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</si>
  <si>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</si>
  <si>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</si>
  <si>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</si>
  <si>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</si>
  <si>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</si>
  <si>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</si>
  <si>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</si>
  <si>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</si>
  <si>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</si>
  <si>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</si>
  <si>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</si>
  <si>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</si>
  <si>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</si>
  <si>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</si>
  <si>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</si>
  <si>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</si>
  <si>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</si>
  <si>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</si>
  <si>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</si>
  <si>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</si>
  <si>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</si>
  <si>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</si>
  <si>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</si>
  <si>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</si>
  <si>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</si>
  <si>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</si>
  <si>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</si>
  <si>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</si>
  <si>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</si>
  <si>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</si>
  <si>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</si>
  <si>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</si>
  <si>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</si>
  <si>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</si>
  <si>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</si>
  <si>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</si>
  <si>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</si>
  <si>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</si>
  <si>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</si>
  <si>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</si>
  <si>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</si>
  <si>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</si>
  <si>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</si>
  <si>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</si>
  <si>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</si>
  <si>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</si>
  <si>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</si>
  <si>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</si>
  <si>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</si>
  <si>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</si>
  <si>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</si>
  <si>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</si>
  <si>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</si>
  <si>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</si>
  <si>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</si>
  <si>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</si>
  <si>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</si>
  <si>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</si>
  <si>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</si>
  <si>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</si>
  <si>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</si>
  <si>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</si>
  <si>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</si>
  <si>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</si>
  <si>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</si>
  <si>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</si>
  <si>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</si>
  <si>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</si>
  <si>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</si>
  <si>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</si>
  <si>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</si>
  <si>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</si>
  <si>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</si>
  <si>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</si>
  <si>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</si>
  <si>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</si>
  <si>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</si>
  <si>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</si>
  <si>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</si>
  <si>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</si>
  <si>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</si>
  <si>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</si>
  <si>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</si>
  <si>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</si>
  <si>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</si>
  <si>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</si>
  <si>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</si>
  <si>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</si>
  <si>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</si>
  <si>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</si>
  <si>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</si>
  <si>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</si>
  <si>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</si>
  <si>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</si>
  <si>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</si>
  <si>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</si>
  <si>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</si>
  <si>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</si>
  <si>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</si>
  <si>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</si>
  <si>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</si>
  <si>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</si>
  <si>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</si>
  <si>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</si>
  <si>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</si>
  <si>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</si>
  <si>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</si>
  <si>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</si>
  <si>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</si>
  <si>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</si>
  <si>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</si>
  <si>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</si>
  <si>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</si>
  <si>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</si>
  <si>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</si>
  <si>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</si>
  <si>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</si>
  <si>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</si>
  <si>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</si>
  <si>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</si>
  <si>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</si>
  <si>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</si>
  <si>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</si>
  <si>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</si>
  <si>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</si>
  <si>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</si>
  <si>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</si>
  <si>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</si>
  <si>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</si>
  <si>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</si>
  <si>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</si>
  <si>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</si>
  <si>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</si>
  <si>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</si>
  <si>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</si>
  <si>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</si>
  <si>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</si>
  <si>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</si>
  <si>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</si>
  <si>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</si>
  <si>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</si>
  <si>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</si>
  <si>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</si>
  <si>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</si>
  <si>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</si>
  <si>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</si>
  <si>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</si>
  <si>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</si>
  <si>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</si>
  <si>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</si>
  <si>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</si>
  <si>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</si>
  <si>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</si>
  <si>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</si>
  <si>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</si>
  <si>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</si>
  <si>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</si>
  <si>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</si>
  <si>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</si>
  <si>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</si>
  <si>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</si>
  <si>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</si>
  <si>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</si>
  <si>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</si>
  <si>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</si>
  <si>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</si>
  <si>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</si>
  <si>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</si>
  <si>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</si>
  <si>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</si>
  <si>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</si>
  <si>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</si>
  <si>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</si>
  <si>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</si>
  <si>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</si>
  <si>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</si>
  <si>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</si>
  <si>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</si>
  <si>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</si>
  <si>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</si>
  <si>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</si>
  <si>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</si>
  <si>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</si>
  <si>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</si>
  <si>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</si>
  <si>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</si>
  <si>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</si>
  <si>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</si>
  <si>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</si>
  <si>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</si>
  <si>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</si>
  <si>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</si>
  <si>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</si>
  <si>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</si>
  <si>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</si>
  <si>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</si>
  <si>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</si>
  <si>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</si>
  <si>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</si>
  <si>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</si>
  <si>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</si>
  <si>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</si>
  <si>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</si>
  <si>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</si>
  <si>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</si>
  <si>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</si>
  <si>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</si>
  <si>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</si>
  <si>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</si>
  <si>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</si>
  <si>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</si>
  <si>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</si>
  <si>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</si>
  <si>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</si>
  <si>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</si>
  <si>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</si>
  <si>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</si>
  <si>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</si>
  <si>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</si>
  <si>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</si>
  <si>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</si>
  <si>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</si>
  <si>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</si>
  <si>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</si>
  <si>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</si>
  <si>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</si>
  <si>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</si>
  <si>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</si>
  <si>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</si>
  <si>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</si>
  <si>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</si>
  <si>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</si>
  <si>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</si>
  <si>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</si>
  <si>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</si>
  <si>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</si>
  <si>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</si>
  <si>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</si>
  <si>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</si>
  <si>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</si>
  <si>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</si>
  <si>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</si>
  <si>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</si>
  <si>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</si>
  <si>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</si>
  <si>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</si>
  <si>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</si>
  <si>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</si>
  <si>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</si>
  <si>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</si>
  <si>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</si>
  <si>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</si>
  <si>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</si>
  <si>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</si>
  <si>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</si>
  <si>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</si>
  <si>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</si>
  <si>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</si>
  <si>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</si>
  <si>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</si>
  <si>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</si>
  <si>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</si>
  <si>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</si>
  <si>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</si>
  <si>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</si>
  <si>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</si>
  <si>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</si>
  <si>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</si>
  <si>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</si>
  <si>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</si>
  <si>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</si>
  <si>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</si>
  <si>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</si>
  <si>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</si>
  <si>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</si>
  <si>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</si>
  <si>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</si>
  <si>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</si>
  <si>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</si>
  <si>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</si>
  <si>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</si>
  <si>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</si>
  <si>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</si>
  <si>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</si>
  <si>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</si>
  <si>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</si>
  <si>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</si>
  <si>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</si>
  <si>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</si>
  <si>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</si>
  <si>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</si>
  <si>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</si>
  <si>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</si>
  <si>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</si>
  <si>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</si>
  <si>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</si>
  <si>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</si>
  <si>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</si>
  <si>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</si>
  <si>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</si>
  <si>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</si>
  <si>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</si>
  <si>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</si>
  <si>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</si>
  <si>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</si>
  <si>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</si>
  <si>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</si>
  <si>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</si>
  <si>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</si>
  <si>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</si>
  <si>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</si>
  <si>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</si>
  <si>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</si>
  <si>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</si>
  <si>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</si>
  <si>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</si>
  <si>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</si>
  <si>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</si>
  <si>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</si>
  <si>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</si>
  <si>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</si>
  <si>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</si>
  <si>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</si>
  <si>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</si>
  <si>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</si>
  <si>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</si>
  <si>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</si>
  <si>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</si>
  <si>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</si>
  <si>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</si>
  <si>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</si>
  <si>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</si>
  <si>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</si>
  <si>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</si>
  <si>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</si>
  <si>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</si>
  <si>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</si>
  <si>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</si>
  <si>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</si>
  <si>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</si>
  <si>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</si>
  <si>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</si>
  <si>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</si>
  <si>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</si>
  <si>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</si>
  <si>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</si>
  <si>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</si>
  <si>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</si>
  <si>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</si>
  <si>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</si>
  <si>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</si>
  <si>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</si>
  <si>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</si>
  <si>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</si>
  <si>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</si>
  <si>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</si>
  <si>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</si>
  <si>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</si>
  <si>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</si>
  <si>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</si>
  <si>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</si>
  <si>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</si>
  <si>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</si>
  <si>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</si>
  <si>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</si>
  <si>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</si>
  <si>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</si>
  <si>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</si>
  <si>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</si>
  <si>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</si>
  <si>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</si>
  <si>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</si>
  <si>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</si>
  <si>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</si>
  <si>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</si>
  <si>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</si>
  <si>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</si>
  <si>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</si>
  <si>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</si>
  <si>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</si>
  <si>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</si>
  <si>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</si>
  <si>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</si>
  <si>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</si>
  <si>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</si>
  <si>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</si>
  <si>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</si>
  <si>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</si>
  <si>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</si>
  <si>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</si>
  <si>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</si>
  <si>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</si>
  <si>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</si>
  <si>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</si>
  <si>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</si>
  <si>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</si>
  <si>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</si>
  <si>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</si>
  <si>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</si>
  <si>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</si>
  <si>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</si>
  <si>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</si>
  <si>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</si>
  <si>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</si>
  <si>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</si>
  <si>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</si>
  <si>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</si>
  <si>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</si>
  <si>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</si>
  <si>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</si>
  <si>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</si>
  <si>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</si>
  <si>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</si>
  <si>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</si>
  <si>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</si>
  <si>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</si>
  <si>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</si>
  <si>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</si>
  <si>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</si>
  <si>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</si>
  <si>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</si>
  <si>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</si>
  <si>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</si>
  <si>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</si>
  <si>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</si>
  <si>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</si>
  <si>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</si>
  <si>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</si>
  <si>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</si>
  <si>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</si>
  <si>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</si>
  <si>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</si>
  <si>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</si>
  <si>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</si>
  <si>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</si>
  <si>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</si>
  <si>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</si>
  <si>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</si>
  <si>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</si>
  <si>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</si>
  <si>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</si>
  <si>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</si>
  <si>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</si>
  <si>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</si>
  <si>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</si>
  <si>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</si>
  <si>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</si>
  <si>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</si>
  <si>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</si>
  <si>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</si>
  <si>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</si>
  <si>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</si>
  <si>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</si>
  <si>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</si>
  <si>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</si>
  <si>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</si>
  <si>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</si>
  <si>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</si>
  <si>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</si>
  <si>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</si>
  <si>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</si>
  <si>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</si>
  <si>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</si>
  <si>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</si>
  <si>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</si>
  <si>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</si>
  <si>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</si>
  <si>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</si>
  <si>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</si>
  <si>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</si>
  <si>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</si>
  <si>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</si>
  <si>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</si>
  <si>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</si>
  <si>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</si>
  <si>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</si>
  <si>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</si>
  <si>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</si>
  <si>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</si>
  <si>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</si>
  <si>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</si>
  <si>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</si>
  <si>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</si>
  <si>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</si>
  <si>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</si>
  <si>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</si>
  <si>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</si>
  <si>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</si>
  <si>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</si>
  <si>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</si>
  <si>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</si>
  <si>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</si>
  <si>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</si>
  <si>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</si>
  <si>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</si>
  <si>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</si>
  <si>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</si>
  <si>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</si>
  <si>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</si>
  <si>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</si>
  <si>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</si>
  <si>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</si>
  <si>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</si>
  <si>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</si>
  <si>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</si>
  <si>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</si>
  <si>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</si>
  <si>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</si>
  <si>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</si>
  <si>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</si>
  <si>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</si>
  <si>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</si>
  <si>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</si>
  <si>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</si>
  <si>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</si>
  <si>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</si>
  <si>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</si>
  <si>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</si>
  <si>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</si>
  <si>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</si>
  <si>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</si>
  <si>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</si>
  <si>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</si>
  <si>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</si>
  <si>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</si>
  <si>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</si>
  <si>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</si>
  <si>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</si>
  <si>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</si>
  <si>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</si>
  <si>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</si>
  <si>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</si>
  <si>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</si>
  <si>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</si>
  <si>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</si>
  <si>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</si>
  <si>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</si>
  <si>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</si>
  <si>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</si>
  <si>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</si>
  <si>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</si>
  <si>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</si>
  <si>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</si>
  <si>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</si>
  <si>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</si>
  <si>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</si>
  <si>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</si>
  <si>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</si>
  <si>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</si>
  <si>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</si>
  <si>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</si>
  <si>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</si>
  <si>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</si>
  <si>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</si>
  <si>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</si>
  <si>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</si>
  <si>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</si>
  <si>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</si>
  <si>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</si>
  <si>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</si>
  <si>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</si>
  <si>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</si>
  <si>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</si>
  <si>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</si>
  <si>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</si>
  <si>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</si>
  <si>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</si>
  <si>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</si>
  <si>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</si>
  <si>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</si>
  <si>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</si>
  <si>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</si>
  <si>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</si>
  <si>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</si>
  <si>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</si>
  <si>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</si>
  <si>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</si>
  <si>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</si>
  <si>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</si>
  <si>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</si>
  <si>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</si>
  <si>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</si>
  <si>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</si>
  <si>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</si>
  <si>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</si>
  <si>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</si>
  <si>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</si>
  <si>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</si>
  <si>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</si>
  <si>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</si>
  <si>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</si>
  <si>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</si>
  <si>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</si>
  <si>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</si>
  <si>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</si>
  <si>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</si>
  <si>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</si>
  <si>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</si>
  <si>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</si>
  <si>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</si>
  <si>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</si>
  <si>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</si>
  <si>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</si>
  <si>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</si>
  <si>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</si>
  <si>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</si>
  <si>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</si>
  <si>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</si>
  <si>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</si>
  <si>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</si>
  <si>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</si>
  <si>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</si>
  <si>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</si>
  <si>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</si>
  <si>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</si>
  <si>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</si>
  <si>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</si>
  <si>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</si>
  <si>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</si>
  <si>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</si>
  <si>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</si>
  <si>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</si>
  <si>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</si>
  <si>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</si>
  <si>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</si>
  <si>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</si>
  <si>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</si>
  <si>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</si>
  <si>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</si>
  <si>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</si>
  <si>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</si>
  <si>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</si>
  <si>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</si>
  <si>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</si>
  <si>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</si>
  <si>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</si>
  <si>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</si>
  <si>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</si>
  <si>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</si>
  <si>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</si>
  <si>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</si>
  <si>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</si>
  <si>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</si>
  <si>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</si>
  <si>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</si>
  <si>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</si>
  <si>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</si>
  <si>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</si>
  <si>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</si>
  <si>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</si>
  <si>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</si>
  <si>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</si>
  <si>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</si>
  <si>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</si>
  <si>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</si>
  <si>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</si>
  <si>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</si>
  <si>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</si>
  <si>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</si>
  <si>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</si>
  <si>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</si>
  <si>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</si>
  <si>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</si>
  <si>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</si>
  <si>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</si>
  <si>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</si>
  <si>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</si>
  <si>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</si>
  <si>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</si>
  <si>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</si>
  <si>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</si>
  <si>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</si>
  <si>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</si>
  <si>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</si>
  <si>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</si>
  <si>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</si>
  <si>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</si>
  <si>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</si>
  <si>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</si>
  <si>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</si>
  <si>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</si>
  <si>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</si>
  <si>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</si>
  <si>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</si>
  <si>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</si>
  <si>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</si>
  <si>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</si>
  <si>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</si>
  <si>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</si>
  <si>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</si>
  <si>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</si>
  <si>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</si>
  <si>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</si>
  <si>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</si>
  <si>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</si>
  <si>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</si>
  <si>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</si>
  <si>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</si>
  <si>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</si>
  <si>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</si>
  <si>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</si>
  <si>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</si>
  <si>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</si>
  <si>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</si>
  <si>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</si>
  <si>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</si>
  <si>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</si>
  <si>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</si>
  <si>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</si>
  <si>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</si>
  <si>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</si>
  <si>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</si>
  <si>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</si>
  <si>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</si>
  <si>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</si>
  <si>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</si>
  <si>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</si>
  <si>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</si>
  <si>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</si>
  <si>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</si>
  <si>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</si>
  <si>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</si>
  <si>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</si>
  <si>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</si>
  <si>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</si>
  <si>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</si>
  <si>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</si>
  <si>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</si>
  <si>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</si>
  <si>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</si>
  <si>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</si>
  <si>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</si>
  <si>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</si>
  <si>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</si>
  <si>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</si>
  <si>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</si>
  <si>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</si>
  <si>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</si>
  <si>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</si>
  <si>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</si>
  <si>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</si>
  <si>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</si>
  <si>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</si>
  <si>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</si>
  <si>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</si>
  <si>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</si>
  <si>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</si>
  <si>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</si>
  <si>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</si>
  <si>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</si>
  <si>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</si>
  <si>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</si>
  <si>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</si>
  <si>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</si>
  <si>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</si>
  <si>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</si>
  <si>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</si>
  <si>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</si>
  <si>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</si>
  <si>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</si>
  <si>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</si>
  <si>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</si>
  <si>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</si>
  <si>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</si>
  <si>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</si>
  <si>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</si>
  <si>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</si>
  <si>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</si>
  <si>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</si>
  <si>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</si>
  <si>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</si>
  <si>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</si>
  <si>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</si>
  <si>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</si>
  <si>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</si>
  <si>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</si>
  <si>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</si>
  <si>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</si>
  <si>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</si>
  <si>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</si>
  <si>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</si>
  <si>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</si>
  <si>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</si>
  <si>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</si>
  <si>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</si>
  <si>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</si>
  <si>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</si>
  <si>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</si>
  <si>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</si>
  <si>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</si>
  <si>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</si>
  <si>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</si>
  <si>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</si>
  <si>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</si>
  <si>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</si>
  <si>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</si>
  <si>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</si>
  <si>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</si>
  <si>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</si>
  <si>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</si>
  <si>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</si>
  <si>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</si>
  <si>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</si>
  <si>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</si>
  <si>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</si>
  <si>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</si>
  <si>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</si>
  <si>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</si>
  <si>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</si>
  <si>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</si>
  <si>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</si>
  <si>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</si>
  <si>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</si>
  <si>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</si>
  <si>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</si>
  <si>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</si>
  <si>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</si>
  <si>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</si>
  <si>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</si>
  <si>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</si>
  <si>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</si>
  <si>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</si>
  <si>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</si>
  <si>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</si>
  <si>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</si>
  <si>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</si>
  <si>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</si>
  <si>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</si>
  <si>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</si>
  <si>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</si>
  <si>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</si>
  <si>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</si>
  <si>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</si>
  <si>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</si>
  <si>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</si>
  <si>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</si>
  <si>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</si>
  <si>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</si>
  <si>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</si>
  <si>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</si>
  <si>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</si>
  <si>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</si>
  <si>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</si>
  <si>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</si>
  <si>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</si>
  <si>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</si>
  <si>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</si>
  <si>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</si>
  <si>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</si>
  <si>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</si>
  <si>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</si>
  <si>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</si>
  <si>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</si>
  <si>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</si>
  <si>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</si>
  <si>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</si>
  <si>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</si>
  <si>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</si>
  <si>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</si>
  <si>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</si>
  <si>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</si>
  <si>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</si>
  <si>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</si>
  <si>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</si>
  <si>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</si>
  <si>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</si>
  <si>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</si>
  <si>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</si>
  <si>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</si>
  <si>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</si>
  <si>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</si>
  <si>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</si>
  <si>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</si>
  <si>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</si>
  <si>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</si>
  <si>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</si>
  <si>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</si>
  <si>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</si>
  <si>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</si>
  <si>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</si>
  <si>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</si>
  <si>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</si>
  <si>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</si>
  <si>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</si>
  <si>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</si>
  <si>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</si>
  <si>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</si>
  <si>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</si>
  <si>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</si>
  <si>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</si>
  <si>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</si>
  <si>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</si>
  <si>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</si>
  <si>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</si>
  <si>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</si>
  <si>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</si>
  <si>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</si>
  <si>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</si>
  <si>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</si>
  <si>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</si>
  <si>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</si>
  <si>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</si>
  <si>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</si>
  <si>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</si>
  <si>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</si>
  <si>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</si>
  <si>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</si>
  <si>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</si>
  <si>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</si>
  <si>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</si>
  <si>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</si>
  <si>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</si>
  <si>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</si>
  <si>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</si>
  <si>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</si>
  <si>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</si>
  <si>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</si>
  <si>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</si>
  <si>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</si>
  <si>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</si>
  <si>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</si>
  <si>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</si>
  <si>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</si>
  <si>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</si>
  <si>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</si>
  <si>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</si>
  <si>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</si>
  <si>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</si>
  <si>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</si>
  <si>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</si>
  <si>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</si>
  <si>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</si>
  <si>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</si>
  <si>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</si>
  <si>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</si>
  <si>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</si>
  <si>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</si>
  <si>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</si>
  <si>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</si>
  <si>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</si>
  <si>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</si>
  <si>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</si>
  <si>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</si>
  <si>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</si>
  <si>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</si>
  <si>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</si>
  <si>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</si>
  <si>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</si>
  <si>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</si>
  <si>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</si>
  <si>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</si>
  <si>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</si>
  <si>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</si>
  <si>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</si>
  <si>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</si>
  <si>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</si>
  <si>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</si>
  <si>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</si>
  <si>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</si>
  <si>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</si>
  <si>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</si>
  <si>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</si>
  <si>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</si>
  <si>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</si>
  <si>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</si>
  <si>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</si>
  <si>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</si>
  <si>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</si>
  <si>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</si>
  <si>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</si>
  <si>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</si>
  <si>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</si>
  <si>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</si>
  <si>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</si>
  <si>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</si>
  <si>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</si>
  <si>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</si>
  <si>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</si>
  <si>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</si>
  <si>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</si>
  <si>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</si>
  <si>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</si>
  <si>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</si>
  <si>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</si>
  <si>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</si>
  <si>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</si>
  <si>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</si>
  <si>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</si>
  <si>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</si>
  <si>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</si>
  <si>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</si>
  <si>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</si>
  <si>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</si>
  <si>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</si>
  <si>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</si>
  <si>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</si>
  <si>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</si>
  <si>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</si>
  <si>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</si>
  <si>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</si>
  <si>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</si>
  <si>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</si>
  <si>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</si>
  <si>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</si>
  <si>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</si>
  <si>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</si>
  <si>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</si>
  <si>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</si>
  <si>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</si>
  <si>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</si>
  <si>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</si>
  <si>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</si>
  <si>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</si>
  <si>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</si>
  <si>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</si>
  <si>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</si>
  <si>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</si>
  <si>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</si>
  <si>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</si>
  <si>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</si>
  <si>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</si>
  <si>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</si>
  <si>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</si>
  <si>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</si>
  <si>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</si>
  <si>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</si>
  <si>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</si>
  <si>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</si>
  <si>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</si>
  <si>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</si>
  <si>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</si>
  <si>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</si>
  <si>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</si>
  <si>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</si>
  <si>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</si>
  <si>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</si>
  <si>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</si>
  <si>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</si>
  <si>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</si>
  <si>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</si>
  <si>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</si>
  <si>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</si>
  <si>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</si>
  <si>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</si>
  <si>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</si>
  <si>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</si>
  <si>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</si>
  <si>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</si>
  <si>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</si>
  <si>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</si>
  <si>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</si>
  <si>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</si>
  <si>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</si>
  <si>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</si>
  <si>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</si>
  <si>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</si>
  <si>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</si>
  <si>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</si>
  <si>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</si>
  <si>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</si>
  <si>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</si>
  <si>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</si>
  <si>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</si>
  <si>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</si>
  <si>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</si>
  <si>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</si>
  <si>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</si>
  <si>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</si>
  <si>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</si>
  <si>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</si>
  <si>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</si>
  <si>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</si>
  <si>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</si>
  <si>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</si>
  <si>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</si>
  <si>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</si>
  <si>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</si>
  <si>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</si>
  <si>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</si>
  <si>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</si>
  <si>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</si>
  <si>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</si>
  <si>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</si>
  <si>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</si>
  <si>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</si>
  <si>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</si>
  <si>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</si>
  <si>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</si>
  <si>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</si>
  <si>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</si>
  <si>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</si>
  <si>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</si>
  <si>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</si>
  <si>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</si>
  <si>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</si>
  <si>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</si>
  <si>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</si>
  <si>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</si>
  <si>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</si>
  <si>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</si>
  <si>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</si>
  <si>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</si>
  <si>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</si>
  <si>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</si>
  <si>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</si>
  <si>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</si>
  <si>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</si>
  <si>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</si>
  <si>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</si>
  <si>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</si>
  <si>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</si>
  <si>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</si>
  <si>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</si>
  <si>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</si>
  <si>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</si>
  <si>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</si>
  <si>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</si>
  <si>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</si>
  <si>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</si>
  <si>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</si>
  <si>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</si>
  <si>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</si>
  <si>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</si>
  <si>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</si>
  <si>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</si>
  <si>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</si>
  <si>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</si>
  <si>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</si>
  <si>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</si>
  <si>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</si>
  <si>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</si>
  <si>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</si>
  <si>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</si>
  <si>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</si>
  <si>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</si>
  <si>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</si>
  <si>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</si>
  <si>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</si>
  <si>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</si>
  <si>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</si>
  <si>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</si>
  <si>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</si>
  <si>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</si>
  <si>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</si>
  <si>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</si>
  <si>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</si>
  <si>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</si>
  <si>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</si>
  <si>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</si>
  <si>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</si>
  <si>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</si>
  <si>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</si>
  <si>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</si>
  <si>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</si>
  <si>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</si>
  <si>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</si>
  <si>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</si>
  <si>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</si>
  <si>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</si>
  <si>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</si>
  <si>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</si>
  <si>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</si>
  <si>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</si>
  <si>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</si>
  <si>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</si>
  <si>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</si>
  <si>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</si>
  <si>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</si>
  <si>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</si>
  <si>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</si>
  <si>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</si>
  <si>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</si>
  <si>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</si>
  <si>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</si>
  <si>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</si>
  <si>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</si>
  <si>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</si>
  <si>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</si>
  <si>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</si>
  <si>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</si>
  <si>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</si>
  <si>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</si>
  <si>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</si>
  <si>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</si>
  <si>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</si>
  <si>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</si>
  <si>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</si>
  <si>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</si>
  <si>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</si>
  <si>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</si>
  <si>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</si>
  <si>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</si>
  <si>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</si>
  <si>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</si>
  <si>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</si>
  <si>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</si>
  <si>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</si>
  <si>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</si>
  <si>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</si>
  <si>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</si>
  <si>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</si>
  <si>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</si>
  <si>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</si>
  <si>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</si>
  <si>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</si>
  <si>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</si>
  <si>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</si>
  <si>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</si>
  <si>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</si>
  <si>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</si>
  <si>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</si>
  <si>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</si>
  <si>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</si>
  <si>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</si>
  <si>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</si>
  <si>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</si>
  <si>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</si>
  <si>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</si>
  <si>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</si>
  <si>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</si>
  <si>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</si>
  <si>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</si>
  <si>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</si>
  <si>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</si>
  <si>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</si>
  <si>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</si>
  <si>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</si>
  <si>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</si>
  <si>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</si>
  <si>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</si>
  <si>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</si>
  <si>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</si>
  <si>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</si>
  <si>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</si>
  <si>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</si>
  <si>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</si>
  <si>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</si>
  <si>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</si>
  <si>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</si>
  <si>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</si>
  <si>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</si>
  <si>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</si>
  <si>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</si>
  <si>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</si>
  <si>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</si>
  <si>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</si>
  <si>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</si>
  <si>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</si>
  <si>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</si>
  <si>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</si>
  <si>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</si>
  <si>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</si>
  <si>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</si>
  <si>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</si>
  <si>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</si>
  <si>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</si>
  <si>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</si>
  <si>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</si>
  <si>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</si>
  <si>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</si>
  <si>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</si>
  <si>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</si>
  <si>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</si>
  <si>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</si>
  <si>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</si>
  <si>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</si>
  <si>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</si>
  <si>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</si>
  <si>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</si>
  <si>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</si>
  <si>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</si>
  <si>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</si>
  <si>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</si>
  <si>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</si>
  <si>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</si>
  <si>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</si>
  <si>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</si>
  <si>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</si>
  <si>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</si>
  <si>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</si>
  <si>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</si>
  <si>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</si>
  <si>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</si>
  <si>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</si>
  <si>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</si>
  <si>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</si>
  <si>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</si>
  <si>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</si>
  <si>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</si>
  <si>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</si>
  <si>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</si>
  <si>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</si>
  <si>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</si>
  <si>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</si>
  <si>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</si>
  <si>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</si>
  <si>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</si>
  <si>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</si>
  <si>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</si>
  <si>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</si>
  <si>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</si>
  <si>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</si>
  <si>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</si>
  <si>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</si>
  <si>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</si>
  <si>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</si>
  <si>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</si>
  <si>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</si>
  <si>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</si>
  <si>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</si>
  <si>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</si>
  <si>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</si>
  <si>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</si>
  <si>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</si>
  <si>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</si>
  <si>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</si>
  <si>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</si>
  <si>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</si>
  <si>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</si>
  <si>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</si>
  <si>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</si>
  <si>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</si>
  <si>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</si>
  <si>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</si>
  <si>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</si>
  <si>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</si>
  <si>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</si>
  <si>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</si>
  <si>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</si>
  <si>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</si>
  <si>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</si>
  <si>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</si>
  <si>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</si>
  <si>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</si>
  <si>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</si>
  <si>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</si>
  <si>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</si>
  <si>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</si>
  <si>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</si>
  <si>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</si>
  <si>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</si>
  <si>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</si>
  <si>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</si>
  <si>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</si>
  <si>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</si>
  <si>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</si>
  <si>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</si>
  <si>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</si>
  <si>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</si>
  <si>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</si>
  <si>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</si>
  <si>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</si>
  <si>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</si>
  <si>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</si>
  <si>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</si>
  <si>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</si>
  <si>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</si>
  <si>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</si>
  <si>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</si>
  <si>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</si>
  <si>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</si>
  <si>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</si>
  <si>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</si>
  <si>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</si>
  <si>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</si>
  <si>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</si>
  <si>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</si>
  <si>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</si>
  <si>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</si>
  <si>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</si>
  <si>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</si>
  <si>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</si>
  <si>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</si>
  <si>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</si>
  <si>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</si>
  <si>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</si>
  <si>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</si>
  <si>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</si>
  <si>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</si>
  <si>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</si>
  <si>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</si>
  <si>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</si>
  <si>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</si>
  <si>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</si>
  <si>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</si>
  <si>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</si>
  <si>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</si>
  <si>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</si>
  <si>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</si>
  <si>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</si>
  <si>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</si>
  <si>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</si>
  <si>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</si>
  <si>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</si>
  <si>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</si>
  <si>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</si>
  <si>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</si>
  <si>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</si>
  <si>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</si>
  <si>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</si>
  <si>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</si>
  <si>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</si>
  <si>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</si>
  <si>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</si>
  <si>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</si>
  <si>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</si>
  <si>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</si>
  <si>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</si>
  <si>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</si>
  <si>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</si>
  <si>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</si>
  <si>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</si>
  <si>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</si>
  <si>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</si>
  <si>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</si>
  <si>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</si>
  <si>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</si>
  <si>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</si>
  <si>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</si>
  <si>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</si>
  <si>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</si>
  <si>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</si>
  <si>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</si>
  <si>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</si>
  <si>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</si>
  <si>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</si>
  <si>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</si>
  <si>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</si>
  <si>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</si>
  <si>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</si>
  <si>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</si>
  <si>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</si>
  <si>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</si>
  <si>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</si>
  <si>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</si>
  <si>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</si>
  <si>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</si>
  <si>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</si>
  <si>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</si>
  <si>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</si>
  <si>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</si>
  <si>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</si>
  <si>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</si>
  <si>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</si>
  <si>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</si>
  <si>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</si>
  <si>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</si>
  <si>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</si>
  <si>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</si>
  <si>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</si>
  <si>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</si>
  <si>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</si>
  <si>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</si>
  <si>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</si>
  <si>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</si>
  <si>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</si>
  <si>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</si>
  <si>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</si>
  <si>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</si>
  <si>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</si>
  <si>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</si>
  <si>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</si>
  <si>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</si>
  <si>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</si>
  <si>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</si>
  <si>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</si>
  <si>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</si>
  <si>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</si>
  <si>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</si>
  <si>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</si>
  <si>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</si>
  <si>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</si>
  <si>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</si>
  <si>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</si>
  <si>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</si>
  <si>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</si>
  <si>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</si>
  <si>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</si>
  <si>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</si>
  <si>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</si>
  <si>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</si>
  <si>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</si>
  <si>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</si>
  <si>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</si>
  <si>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</si>
  <si>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</si>
  <si>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</si>
  <si>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</si>
  <si>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</si>
  <si>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</si>
  <si>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</si>
  <si>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</si>
  <si>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</si>
  <si>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</si>
  <si>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</si>
  <si>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</si>
  <si>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</si>
  <si>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</si>
  <si>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</si>
  <si>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</si>
  <si>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</si>
  <si>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</si>
  <si>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</si>
  <si>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</si>
  <si>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</si>
  <si>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</si>
  <si>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</si>
  <si>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</si>
  <si>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</si>
  <si>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</si>
  <si>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</si>
  <si>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</si>
  <si>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</si>
  <si>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</si>
  <si>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</si>
  <si>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</si>
  <si>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</si>
  <si>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</si>
  <si>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</si>
  <si>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</si>
  <si>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</si>
  <si>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</si>
  <si>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</si>
  <si>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</si>
  <si>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</si>
  <si>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</si>
  <si>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</si>
  <si>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</si>
  <si>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</si>
  <si>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</si>
  <si>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</si>
  <si>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</si>
  <si>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</si>
  <si>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</si>
  <si>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</si>
  <si>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</si>
  <si>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</si>
  <si>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</si>
  <si>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</si>
  <si>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</si>
  <si>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</si>
  <si>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</si>
  <si>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</si>
  <si>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</si>
  <si>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</si>
  <si>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</si>
  <si>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</si>
  <si>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</si>
  <si>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</si>
  <si>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</si>
  <si>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</si>
  <si>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</si>
  <si>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</si>
  <si>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</si>
  <si>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</si>
  <si>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</si>
  <si>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</si>
  <si>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</si>
  <si>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</si>
  <si>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</si>
  <si>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</si>
  <si>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</si>
  <si>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</si>
  <si>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</si>
  <si>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</si>
  <si>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</si>
  <si>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</si>
  <si>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</si>
  <si>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</si>
  <si>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</si>
  <si>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</si>
  <si>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</si>
  <si>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</si>
  <si>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</si>
  <si>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</si>
  <si>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</si>
  <si>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</si>
  <si>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</si>
  <si>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</si>
  <si>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</si>
  <si>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</si>
  <si>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</si>
  <si>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</si>
  <si>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</si>
  <si>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</si>
  <si>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</si>
  <si>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</si>
  <si>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</si>
  <si>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</si>
  <si>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</si>
  <si>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</si>
  <si>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</si>
  <si>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</si>
  <si>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</si>
  <si>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</si>
  <si>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</si>
  <si>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</si>
  <si>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</si>
  <si>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</si>
  <si>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</si>
  <si>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</si>
  <si>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</si>
  <si>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</si>
  <si>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</si>
  <si>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</si>
  <si>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</si>
  <si>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</si>
  <si>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</si>
  <si>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</si>
  <si>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</si>
  <si>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</si>
  <si>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</si>
  <si>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</si>
  <si>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</si>
  <si>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</si>
  <si>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</si>
  <si>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</si>
  <si>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</si>
  <si>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</si>
  <si>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</si>
  <si>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</si>
  <si>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</si>
  <si>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</si>
  <si>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</si>
  <si>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</si>
  <si>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</si>
  <si>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</si>
  <si>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</si>
  <si>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</si>
  <si>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</si>
  <si>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</si>
  <si>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</si>
  <si>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</si>
  <si>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</si>
  <si>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</si>
  <si>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</si>
  <si>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</si>
  <si>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</si>
  <si>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</si>
  <si>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</si>
  <si>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</si>
  <si>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</si>
  <si>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</si>
  <si>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</si>
  <si>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</si>
  <si>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</si>
  <si>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</si>
  <si>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</si>
  <si>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</si>
  <si>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</si>
  <si>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</si>
  <si>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</si>
  <si>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</si>
  <si>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</si>
  <si>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</si>
  <si>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</si>
  <si>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</si>
  <si>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</si>
  <si>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</si>
  <si>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</si>
  <si>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</si>
  <si>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</si>
  <si>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</si>
  <si>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</si>
  <si>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</si>
  <si>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</si>
  <si>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</si>
  <si>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</si>
  <si>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</si>
  <si>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</si>
  <si>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</si>
  <si>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</si>
  <si>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</si>
  <si>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</si>
  <si>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</si>
  <si>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</si>
  <si>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</si>
  <si>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</si>
  <si>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</si>
  <si>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</si>
  <si>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</si>
  <si>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</si>
  <si>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</si>
  <si>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</si>
  <si>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</si>
  <si>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</si>
  <si>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</si>
  <si>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</si>
  <si>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</si>
  <si>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</si>
  <si>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</si>
  <si>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</si>
  <si>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</si>
  <si>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</si>
  <si>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</si>
  <si>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</si>
  <si>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</si>
  <si>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</si>
  <si>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</si>
  <si>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</si>
  <si>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</si>
  <si>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</si>
  <si>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</si>
  <si>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</si>
  <si>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</si>
  <si>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</si>
  <si>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</si>
  <si>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</si>
  <si>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</si>
  <si>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</si>
  <si>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</si>
  <si>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</si>
  <si>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</si>
  <si>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</si>
  <si>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</si>
  <si>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</si>
  <si>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</si>
  <si>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</si>
  <si>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</si>
  <si>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</si>
  <si>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</si>
  <si>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</si>
  <si>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</si>
  <si>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</si>
  <si>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</si>
  <si>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</si>
  <si>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</si>
  <si>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</si>
  <si>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</si>
  <si>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</si>
  <si>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</si>
  <si>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</si>
  <si>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</si>
  <si>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</si>
  <si>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</si>
  <si>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</si>
  <si>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</si>
  <si>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</si>
  <si>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</si>
  <si>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</si>
  <si>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</si>
  <si>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</si>
  <si>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</si>
  <si>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</si>
  <si>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</si>
  <si>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</si>
  <si>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</si>
  <si>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</si>
  <si>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</si>
  <si>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</si>
  <si>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</si>
  <si>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</si>
  <si>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</si>
  <si>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</si>
  <si>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</si>
  <si>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</si>
  <si>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</si>
  <si>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</si>
  <si>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</si>
  <si>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</si>
  <si>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</si>
  <si>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</si>
  <si>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</si>
  <si>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</si>
  <si>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</si>
  <si>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</si>
  <si>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</si>
  <si>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</si>
  <si>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</si>
  <si>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</si>
  <si>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</si>
  <si>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</si>
  <si>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</si>
  <si>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</si>
  <si>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</si>
  <si>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</si>
  <si>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</si>
  <si>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</si>
  <si>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</si>
  <si>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</si>
  <si>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</si>
  <si>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</si>
  <si>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</si>
  <si>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</si>
  <si>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</si>
  <si>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</si>
  <si>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</si>
  <si>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</si>
  <si>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</si>
  <si>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</si>
  <si>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</si>
  <si>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</si>
  <si>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</si>
  <si>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</si>
  <si>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</si>
  <si>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</si>
  <si>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</si>
  <si>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</si>
  <si>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</si>
  <si>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</si>
  <si>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</si>
  <si>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</si>
  <si>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</si>
  <si>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</si>
  <si>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</si>
  <si>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</si>
  <si>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</si>
  <si>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</si>
  <si>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</si>
  <si>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</si>
  <si>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</si>
  <si>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</si>
  <si>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</si>
  <si>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</si>
  <si>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</si>
  <si>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</si>
  <si>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</si>
  <si>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</si>
  <si>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</si>
  <si>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</si>
  <si>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</si>
  <si>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</si>
  <si>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</si>
  <si>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</si>
  <si>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</si>
  <si>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</si>
  <si>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</si>
  <si>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</si>
  <si>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</si>
  <si>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</si>
  <si>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</si>
  <si>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</si>
  <si>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</si>
  <si>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</si>
  <si>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</si>
  <si>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</si>
  <si>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</si>
  <si>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</si>
  <si>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</si>
  <si>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</si>
  <si>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</si>
  <si>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</si>
  <si>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</si>
  <si>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</si>
  <si>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</si>
  <si>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</si>
  <si>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</si>
  <si>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</si>
  <si>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</si>
  <si>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</si>
  <si>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</si>
  <si>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</si>
  <si>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</si>
  <si>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</si>
  <si>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</si>
  <si>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</si>
  <si>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</si>
  <si>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</si>
  <si>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</si>
  <si>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</si>
  <si>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</si>
  <si>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</si>
  <si>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</si>
  <si>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</si>
  <si>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</si>
  <si>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</si>
  <si>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</si>
  <si>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</si>
  <si>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</si>
  <si>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</si>
  <si>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</si>
  <si>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</si>
  <si>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</si>
  <si>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</si>
  <si>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</si>
  <si>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</si>
  <si>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</si>
  <si>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</si>
  <si>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</si>
  <si>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</si>
  <si>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</si>
  <si>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</si>
  <si>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</si>
  <si>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</si>
  <si>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</si>
  <si>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</si>
  <si>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</si>
  <si>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</si>
  <si>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</si>
  <si>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</si>
  <si>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</si>
  <si>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</si>
  <si>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</si>
  <si>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</si>
  <si>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</si>
  <si>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</si>
  <si>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</si>
  <si>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</si>
  <si>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</si>
  <si>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</si>
  <si>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</si>
  <si>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</si>
  <si>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</si>
  <si>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</si>
  <si>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</si>
  <si>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</si>
  <si>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</si>
  <si>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</si>
  <si>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</si>
  <si>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</si>
  <si>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</si>
  <si>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</si>
  <si>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</si>
  <si>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</si>
  <si>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</si>
  <si>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</si>
  <si>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</si>
  <si>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</si>
  <si>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</si>
  <si>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</si>
  <si>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</si>
  <si>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</si>
  <si>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</si>
  <si>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</si>
  <si>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</si>
  <si>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</si>
  <si>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</si>
  <si>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</si>
  <si>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</si>
  <si>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</si>
  <si>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</si>
  <si>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</si>
  <si>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</si>
  <si>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</si>
  <si>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</si>
  <si>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</si>
  <si>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</si>
  <si>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</si>
  <si>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</si>
  <si>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</si>
  <si>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</si>
  <si>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</si>
  <si>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</si>
  <si>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</si>
  <si>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</si>
  <si>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</si>
  <si>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</si>
  <si>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</si>
  <si>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</si>
  <si>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</si>
  <si>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</si>
  <si>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</si>
  <si>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</si>
  <si>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</si>
  <si>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</si>
  <si>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</si>
  <si>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</si>
  <si>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</si>
  <si>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</si>
  <si>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</si>
  <si>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</si>
  <si>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</si>
  <si>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</si>
  <si>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</si>
  <si>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</si>
  <si>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</si>
  <si>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</si>
  <si>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</si>
  <si>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</si>
  <si>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</si>
  <si>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</si>
  <si>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</si>
  <si>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</si>
  <si>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</si>
  <si>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</si>
  <si>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</si>
  <si>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</si>
  <si>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</si>
  <si>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</si>
  <si>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</si>
  <si>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</si>
  <si>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</si>
  <si>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</si>
  <si>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</si>
  <si>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</si>
  <si>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</si>
  <si>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</si>
  <si>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</si>
  <si>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</si>
  <si>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</si>
  <si>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</si>
  <si>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</si>
  <si>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</si>
  <si>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</si>
  <si>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</si>
  <si>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</si>
  <si>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</si>
  <si>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</si>
  <si>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</si>
  <si>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</si>
  <si>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</si>
  <si>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</si>
  <si>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</si>
  <si>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</si>
  <si>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</si>
  <si>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</si>
  <si>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</si>
  <si>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</si>
  <si>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</si>
  <si>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</si>
  <si>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</si>
  <si>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</si>
  <si>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</si>
  <si>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</si>
  <si>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</si>
  <si>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</si>
  <si>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</si>
  <si>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</si>
  <si>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</si>
  <si>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</si>
  <si>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</si>
  <si>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</si>
  <si>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</si>
  <si>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</si>
  <si>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</si>
  <si>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</si>
  <si>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</si>
  <si>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</si>
  <si>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</si>
  <si>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</si>
  <si>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</si>
  <si>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</si>
  <si>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</si>
  <si>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</si>
  <si>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</si>
  <si>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</si>
  <si>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</si>
  <si>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</si>
  <si>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</si>
  <si>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</si>
  <si>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</si>
  <si>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</si>
  <si>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</si>
  <si>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</si>
  <si>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</si>
  <si>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</si>
  <si>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</si>
  <si>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</si>
  <si>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</si>
  <si>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</si>
  <si>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</si>
  <si>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</si>
  <si>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</si>
  <si>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</si>
  <si>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</si>
  <si>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</si>
  <si>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</si>
  <si>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</si>
  <si>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</si>
  <si>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</si>
  <si>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</si>
  <si>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</si>
  <si>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</si>
  <si>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</si>
  <si>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</si>
  <si>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</si>
  <si>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</si>
  <si>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</si>
  <si>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</si>
  <si>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</si>
  <si>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</si>
  <si>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</si>
  <si>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</si>
  <si>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</si>
  <si>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</si>
  <si>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</si>
  <si>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</si>
  <si>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</si>
  <si>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</si>
  <si>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</si>
  <si>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</si>
  <si>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</si>
  <si>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</si>
  <si>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</si>
  <si>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</si>
  <si>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</si>
  <si>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</si>
  <si>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</si>
  <si>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</si>
  <si>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</si>
  <si>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</si>
  <si>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</si>
  <si>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</si>
  <si>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</si>
  <si>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</si>
  <si>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</si>
  <si>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</si>
  <si>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</si>
  <si>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</si>
  <si>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</si>
  <si>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</si>
  <si>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</si>
  <si>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</si>
  <si>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</si>
  <si>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</si>
  <si>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</si>
  <si>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</si>
  <si>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</si>
  <si>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</si>
  <si>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</si>
  <si>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</si>
  <si>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</si>
  <si>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</si>
  <si>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</si>
  <si>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</si>
  <si>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</si>
  <si>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</si>
  <si>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</si>
  <si>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</si>
  <si>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</si>
  <si>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</si>
  <si>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</si>
  <si>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</si>
  <si>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</si>
  <si>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</si>
  <si>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</si>
  <si>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</si>
  <si>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</si>
  <si>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</si>
  <si>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</si>
  <si>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</si>
  <si>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</si>
  <si>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</si>
  <si>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</si>
  <si>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</si>
  <si>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</si>
  <si>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</si>
  <si>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</si>
  <si>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</si>
  <si>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</si>
  <si>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</si>
  <si>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</si>
  <si>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</si>
  <si>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</si>
  <si>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</si>
  <si>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</si>
  <si>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</si>
  <si>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</si>
  <si>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</si>
  <si>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</si>
  <si>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</si>
  <si>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</si>
  <si>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</si>
  <si>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</si>
  <si>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</si>
  <si>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</si>
  <si>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</si>
  <si>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</si>
  <si>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</si>
  <si>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</si>
  <si>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</si>
  <si>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</si>
  <si>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</si>
  <si>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</si>
  <si>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</si>
  <si>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</si>
  <si>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</si>
  <si>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</si>
  <si>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</si>
  <si>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</si>
  <si>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</si>
  <si>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</si>
  <si>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</si>
  <si>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</si>
  <si>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</si>
  <si>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</si>
  <si>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</si>
  <si>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</si>
  <si>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</si>
  <si>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</si>
  <si>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</si>
  <si>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</si>
  <si>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</si>
  <si>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</si>
  <si>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</si>
  <si>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</si>
  <si>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</si>
  <si>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</si>
  <si>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</si>
  <si>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</si>
  <si>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</si>
  <si>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</si>
  <si>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</si>
  <si>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</si>
  <si>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</si>
  <si>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</si>
  <si>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</si>
  <si>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</si>
  <si>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</si>
  <si>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</si>
  <si>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</si>
  <si>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</si>
  <si>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</si>
  <si>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</si>
  <si>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</si>
  <si>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</si>
  <si>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</si>
  <si>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</si>
  <si>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</si>
  <si>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</si>
  <si>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</si>
  <si>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</si>
  <si>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</si>
  <si>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</si>
  <si>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</si>
  <si>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</si>
  <si>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</si>
  <si>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</si>
  <si>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</si>
  <si>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</si>
  <si>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</si>
  <si>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</si>
  <si>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</si>
  <si>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</si>
  <si>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</si>
  <si>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</si>
  <si>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</si>
  <si>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</si>
  <si>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</si>
  <si>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</si>
  <si>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</si>
  <si>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</si>
  <si>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</si>
  <si>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</si>
  <si>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</si>
  <si>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</si>
  <si>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</si>
  <si>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</si>
  <si>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</si>
  <si>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</si>
  <si>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</si>
  <si>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</si>
  <si>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</si>
  <si>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</si>
  <si>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</si>
  <si>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</si>
  <si>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</si>
  <si>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</si>
  <si>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</si>
  <si>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</si>
  <si>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</si>
  <si>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</si>
  <si>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</si>
  <si>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</si>
  <si>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</si>
  <si>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</si>
  <si>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</si>
  <si>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</si>
  <si>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</si>
  <si>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</si>
  <si>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</si>
  <si>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</si>
  <si>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</si>
  <si>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</si>
  <si>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</si>
  <si>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</si>
  <si>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</si>
  <si>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</si>
  <si>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</si>
  <si>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</si>
  <si>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</si>
  <si>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</si>
  <si>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</si>
  <si>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</si>
  <si>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</si>
  <si>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</si>
  <si>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</si>
  <si>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</si>
  <si>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</si>
  <si>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</si>
  <si>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</si>
  <si>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</si>
  <si>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</si>
  <si>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</si>
  <si>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</si>
  <si>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</si>
  <si>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</si>
  <si>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</si>
  <si>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</si>
  <si>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</si>
  <si>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</si>
  <si>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</si>
  <si>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</si>
  <si>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</si>
  <si>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</si>
  <si>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</si>
  <si>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</si>
  <si>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</si>
  <si>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</si>
  <si>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</si>
  <si>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</si>
  <si>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</si>
  <si>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</si>
  <si>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</si>
  <si>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</si>
  <si>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</si>
  <si>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</si>
  <si>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</si>
  <si>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</si>
  <si>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</si>
  <si>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</si>
  <si>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</si>
  <si>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</si>
  <si>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</si>
  <si>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</si>
  <si>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</si>
  <si>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</si>
  <si>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</si>
  <si>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</si>
  <si>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</si>
  <si>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</si>
  <si>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</si>
  <si>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</si>
  <si>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</si>
  <si>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</si>
  <si>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</si>
  <si>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</si>
  <si>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</si>
  <si>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</si>
  <si>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</si>
  <si>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</si>
  <si>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</si>
  <si>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</si>
  <si>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</si>
  <si>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</si>
  <si>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</si>
  <si>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</si>
  <si>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</si>
  <si>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</si>
  <si>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</si>
  <si>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</si>
  <si>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</si>
  <si>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</si>
  <si>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</si>
  <si>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</si>
  <si>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</si>
  <si>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</si>
  <si>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</si>
  <si>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</si>
  <si>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</si>
  <si>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</si>
  <si>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</si>
  <si>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</si>
  <si>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</si>
  <si>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</si>
  <si>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</si>
  <si>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</si>
  <si>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</si>
  <si>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</si>
  <si>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</si>
  <si>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</si>
  <si>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</si>
  <si>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</si>
  <si>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</si>
  <si>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</si>
  <si>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</si>
  <si>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</si>
  <si>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</si>
  <si>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</si>
  <si>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</si>
  <si>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</si>
  <si>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</si>
  <si>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</si>
  <si>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</si>
  <si>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</si>
  <si>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</si>
  <si>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</si>
  <si>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</si>
  <si>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</si>
  <si>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</si>
  <si>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</si>
  <si>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</si>
  <si>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</si>
  <si>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</si>
  <si>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</si>
  <si>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</si>
  <si>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</si>
  <si>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</si>
  <si>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</si>
  <si>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</si>
  <si>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</si>
  <si>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</si>
  <si>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</si>
  <si>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</si>
  <si>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</si>
  <si>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</si>
  <si>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</si>
  <si>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</si>
  <si>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</si>
  <si>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</si>
  <si>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</si>
  <si>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</si>
  <si>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</si>
  <si>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</si>
  <si>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</si>
  <si>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</si>
  <si>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</si>
  <si>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</si>
  <si>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</si>
  <si>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</si>
  <si>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</si>
  <si>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</si>
  <si>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</si>
  <si>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</si>
  <si>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</si>
  <si>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</si>
  <si>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</si>
  <si>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</si>
  <si>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</si>
  <si>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</si>
  <si>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</si>
  <si>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</si>
  <si>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</si>
  <si>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</si>
  <si>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</si>
  <si>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</si>
  <si>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</si>
  <si>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</si>
  <si>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</si>
  <si>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</si>
  <si>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</si>
  <si>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</si>
  <si>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</si>
  <si>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</si>
  <si>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</si>
  <si>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</si>
  <si>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</si>
  <si>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</si>
  <si>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</si>
  <si>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</si>
  <si>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</si>
  <si>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</si>
  <si>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</si>
  <si>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</si>
  <si>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</si>
  <si>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</si>
  <si>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</si>
  <si>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</si>
  <si>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</si>
  <si>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</si>
  <si>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</si>
  <si>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</si>
  <si>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</si>
  <si>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</si>
  <si>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</si>
  <si>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</si>
  <si>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</si>
  <si>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</si>
  <si>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</si>
  <si>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</si>
  <si>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</si>
  <si>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</si>
  <si>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</si>
  <si>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</si>
  <si>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</si>
  <si>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</si>
  <si>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</si>
  <si>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</si>
  <si>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</si>
  <si>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</si>
  <si>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</si>
  <si>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</si>
  <si>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</si>
  <si>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</si>
  <si>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</si>
  <si>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</si>
  <si>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</si>
  <si>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</si>
  <si>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</si>
  <si>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</si>
  <si>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</si>
  <si>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</si>
  <si>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</si>
  <si>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</si>
  <si>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</si>
  <si>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</si>
  <si>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</si>
  <si>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</si>
  <si>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</si>
  <si>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</si>
  <si>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</si>
  <si>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</si>
  <si>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</si>
  <si>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</si>
  <si>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</si>
  <si>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</si>
  <si>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</si>
  <si>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</si>
  <si>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</si>
  <si>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</si>
  <si>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</si>
  <si>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</si>
  <si>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</si>
  <si>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</si>
  <si>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</si>
  <si>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</si>
  <si>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</si>
  <si>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</si>
  <si>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</si>
  <si>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</si>
  <si>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</si>
  <si>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</si>
  <si>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</si>
  <si>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</si>
  <si>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</si>
  <si>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</si>
  <si>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</si>
  <si>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</si>
  <si>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</si>
  <si>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</si>
  <si>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</si>
  <si>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</si>
  <si>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</si>
  <si>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</si>
  <si>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</si>
  <si>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</si>
  <si>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</si>
  <si>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</si>
  <si>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</si>
  <si>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</si>
  <si>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</si>
  <si>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</si>
  <si>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</si>
  <si>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</si>
  <si>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</si>
  <si>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</si>
  <si>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</si>
  <si>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</si>
  <si>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</si>
  <si>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</si>
  <si>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</si>
  <si>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</si>
  <si>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</si>
  <si>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</si>
  <si>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</si>
  <si>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</si>
  <si>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</si>
  <si>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</si>
  <si>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</si>
  <si>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</si>
  <si>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</si>
  <si>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</si>
  <si>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</si>
  <si>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</si>
  <si>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</si>
  <si>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</si>
  <si>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</si>
  <si>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</si>
  <si>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</si>
  <si>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</si>
  <si>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</si>
  <si>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</si>
  <si>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</si>
  <si>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</si>
  <si>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</si>
  <si>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</si>
  <si>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</si>
  <si>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</si>
  <si>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</si>
  <si>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</si>
  <si>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</si>
  <si>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</si>
  <si>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</si>
  <si>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</si>
  <si>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</si>
  <si>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</si>
  <si>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</si>
  <si>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</si>
  <si>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</si>
  <si>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</si>
  <si>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</si>
  <si>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</si>
  <si>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</si>
  <si>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</si>
  <si>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</si>
  <si>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</si>
  <si>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</si>
  <si>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</si>
  <si>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</si>
  <si>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</si>
  <si>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</si>
  <si>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</si>
  <si>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</si>
  <si>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</si>
  <si>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</si>
  <si>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</si>
  <si>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</si>
  <si>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</si>
  <si>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</si>
  <si>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</si>
  <si>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</si>
  <si>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</si>
  <si>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</si>
  <si>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</si>
  <si>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</si>
  <si>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</si>
  <si>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</si>
  <si>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</si>
  <si>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</si>
  <si>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</si>
  <si>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</si>
  <si>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</si>
  <si>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</si>
  <si>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</si>
  <si>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</si>
  <si>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</si>
  <si>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</si>
  <si>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</si>
  <si>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</si>
  <si>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</si>
  <si>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</si>
  <si>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</si>
  <si>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</si>
  <si>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</si>
  <si>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</si>
  <si>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</si>
  <si>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</si>
  <si>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</si>
  <si>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</si>
  <si>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</si>
  <si>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</si>
  <si>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</si>
  <si>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</si>
  <si>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</si>
  <si>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</si>
  <si>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</si>
  <si>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</si>
  <si>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</si>
  <si>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</si>
  <si>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</si>
  <si>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</si>
  <si>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</si>
  <si>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</si>
  <si>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</si>
  <si>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</si>
  <si>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</si>
  <si>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</si>
  <si>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</si>
  <si>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</si>
  <si>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</si>
  <si>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</si>
  <si>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</si>
  <si>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</si>
  <si>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</si>
  <si>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</si>
  <si>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</si>
  <si>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</si>
  <si>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</si>
  <si>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</si>
  <si>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</si>
  <si>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</si>
  <si>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</si>
  <si>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</si>
  <si>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</si>
  <si>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</si>
  <si>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</si>
  <si>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</si>
  <si>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</si>
  <si>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</si>
  <si>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</si>
  <si>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</si>
  <si>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</si>
  <si>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</si>
  <si>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</si>
  <si>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</si>
  <si>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</si>
  <si>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</si>
  <si>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</si>
  <si>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</si>
  <si>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</si>
  <si>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</si>
  <si>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</si>
  <si>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</si>
  <si>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</si>
  <si>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</si>
  <si>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</si>
  <si>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</si>
  <si>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</si>
  <si>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</si>
  <si>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</si>
  <si>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</si>
  <si>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</si>
  <si>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</si>
  <si>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</si>
  <si>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</si>
  <si>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</si>
  <si>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</si>
  <si>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</si>
  <si>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</si>
  <si>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</si>
  <si>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</si>
  <si>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</si>
  <si>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</si>
  <si>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</si>
  <si>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</si>
  <si>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</si>
  <si>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</si>
  <si>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</si>
  <si>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</si>
  <si>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</si>
  <si>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</si>
  <si>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</si>
  <si>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</si>
  <si>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</si>
  <si>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</si>
  <si>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</si>
  <si>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</si>
  <si>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</si>
  <si>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</si>
  <si>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</si>
  <si>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</si>
  <si>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</si>
  <si>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</si>
  <si>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</si>
  <si>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</si>
  <si>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</si>
  <si>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</si>
  <si>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</si>
  <si>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</si>
  <si>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</si>
  <si>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</si>
  <si>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</si>
  <si>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</si>
  <si>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</si>
  <si>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</si>
  <si>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</si>
  <si>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</si>
  <si>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</si>
  <si>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</si>
  <si>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</si>
  <si>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</si>
  <si>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</si>
  <si>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</si>
  <si>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</si>
  <si>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</si>
  <si>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</si>
  <si>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</si>
  <si>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</si>
  <si>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</si>
  <si>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</si>
  <si>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</si>
  <si>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</si>
  <si>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</si>
  <si>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</si>
  <si>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</si>
  <si>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</si>
  <si>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</si>
  <si>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</si>
  <si>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</si>
  <si>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</si>
  <si>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</si>
  <si>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</si>
  <si>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</si>
  <si>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</si>
  <si>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</si>
  <si>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</si>
  <si>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</si>
  <si>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</si>
  <si>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</si>
  <si>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</si>
  <si>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</si>
  <si>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</si>
  <si>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</si>
  <si>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</si>
  <si>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</si>
  <si>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</si>
  <si>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</si>
  <si>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</si>
  <si>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</si>
  <si>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</si>
  <si>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</si>
  <si>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</si>
  <si>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</si>
  <si>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</si>
  <si>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</si>
  <si>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</si>
  <si>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</si>
  <si>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</si>
  <si>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</si>
  <si>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</si>
  <si>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</si>
  <si>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</si>
  <si>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</si>
  <si>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</si>
  <si>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</si>
  <si>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</si>
  <si>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</si>
  <si>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</si>
  <si>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</si>
  <si>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</si>
  <si>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</si>
  <si>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</si>
  <si>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</si>
  <si>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</si>
  <si>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</si>
  <si>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</si>
  <si>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</si>
  <si>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</si>
  <si>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</si>
  <si>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</si>
  <si>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</si>
  <si>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</si>
  <si>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</si>
  <si>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</si>
  <si>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</si>
  <si>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</si>
  <si>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</si>
  <si>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</si>
  <si>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</si>
  <si>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</si>
  <si>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</si>
  <si>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</si>
  <si>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</si>
  <si>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</si>
  <si>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</si>
  <si>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</si>
  <si>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</si>
  <si>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</si>
  <si>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</si>
  <si>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</si>
  <si>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</si>
  <si>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</si>
  <si>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</si>
  <si>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</si>
  <si>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</si>
  <si>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</si>
  <si>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</si>
  <si>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</si>
  <si>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</si>
  <si>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</si>
  <si>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</si>
  <si>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</si>
  <si>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</si>
  <si>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</si>
  <si>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</si>
  <si>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</si>
  <si>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</si>
  <si>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</si>
  <si>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</si>
  <si>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</si>
  <si>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</si>
  <si>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</si>
  <si>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</si>
  <si>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</si>
  <si>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</si>
  <si>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</si>
  <si>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</si>
  <si>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</si>
  <si>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</si>
  <si>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</si>
  <si>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</si>
  <si>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</si>
  <si>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</si>
  <si>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</si>
  <si>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</si>
  <si>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</si>
  <si>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</si>
  <si>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</si>
  <si>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</si>
  <si>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</si>
  <si>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</si>
  <si>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</si>
  <si>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</si>
  <si>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</si>
  <si>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</si>
  <si>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</si>
  <si>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</si>
  <si>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</si>
  <si>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</si>
  <si>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</si>
  <si>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</si>
  <si>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</si>
  <si>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</si>
  <si>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</si>
  <si>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</si>
  <si>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</si>
  <si>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</si>
  <si>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</si>
  <si>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</si>
  <si>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</si>
  <si>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</si>
  <si>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</si>
  <si>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</si>
  <si>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</si>
  <si>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</si>
  <si>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</si>
  <si>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</si>
  <si>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</si>
  <si>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</si>
  <si>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</si>
  <si>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</si>
  <si>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</si>
  <si>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</si>
  <si>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</si>
  <si>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</si>
  <si>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</si>
  <si>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</si>
  <si>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</si>
  <si>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</si>
  <si>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</si>
  <si>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</si>
  <si>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</si>
  <si>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</si>
  <si>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</si>
  <si>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</si>
  <si>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</si>
  <si>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</si>
  <si>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</si>
  <si>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</si>
  <si>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</si>
  <si>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</si>
  <si>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</si>
  <si>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</si>
  <si>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</si>
  <si>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</si>
  <si>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</si>
  <si>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</si>
  <si>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</si>
  <si>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</si>
  <si>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</si>
  <si>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</si>
  <si>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</si>
  <si>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</si>
  <si>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</si>
  <si>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</si>
  <si>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</si>
  <si>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</si>
  <si>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</si>
  <si>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</si>
  <si>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</si>
  <si>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</si>
  <si>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</si>
  <si>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</si>
  <si>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</si>
  <si>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</si>
  <si>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</si>
  <si>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</si>
  <si>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</si>
  <si>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</si>
  <si>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</si>
  <si>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</si>
  <si>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</si>
  <si>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</si>
  <si>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</si>
  <si>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</si>
  <si>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</si>
  <si>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</si>
  <si>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</si>
  <si>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</si>
  <si>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</si>
  <si>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</si>
  <si>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</si>
  <si>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</si>
  <si>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</si>
  <si>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</si>
  <si>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</si>
  <si>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</si>
  <si>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</si>
  <si>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</si>
  <si>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</si>
  <si>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</si>
  <si>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</si>
  <si>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</si>
  <si>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</si>
  <si>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</si>
  <si>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</si>
  <si>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</si>
  <si>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</si>
  <si>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</si>
  <si>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</si>
  <si>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</si>
  <si>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</si>
  <si>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</si>
  <si>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</si>
  <si>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</si>
  <si>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</si>
  <si>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</si>
  <si>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</si>
  <si>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</si>
  <si>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</si>
  <si>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</si>
  <si>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</si>
  <si>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</si>
  <si>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</si>
  <si>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</si>
  <si>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</si>
  <si>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</si>
  <si>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</si>
  <si>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</si>
  <si>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</si>
  <si>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</si>
  <si>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</si>
  <si>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</si>
  <si>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</si>
  <si>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</si>
  <si>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</si>
  <si>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</si>
  <si>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</si>
  <si>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</si>
  <si>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</si>
  <si>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</si>
  <si>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</si>
  <si>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</si>
  <si>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</si>
  <si>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</si>
  <si>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</si>
  <si>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</si>
  <si>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</si>
  <si>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</si>
  <si>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</si>
  <si>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</si>
  <si>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</si>
  <si>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</si>
  <si>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</si>
  <si>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</si>
  <si>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</si>
  <si>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</si>
  <si>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</si>
  <si>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</si>
  <si>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</si>
  <si>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</si>
  <si>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</si>
  <si>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</si>
  <si>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</si>
  <si>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</si>
  <si>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</si>
  <si>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</si>
  <si>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</si>
  <si>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</si>
  <si>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</si>
  <si>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</si>
  <si>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</si>
  <si>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</si>
  <si>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</si>
  <si>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</si>
  <si>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</si>
  <si>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</si>
  <si>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</si>
  <si>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</si>
  <si>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</si>
  <si>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</si>
  <si>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</si>
  <si>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</si>
  <si>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</si>
  <si>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</si>
  <si>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</si>
  <si>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</si>
  <si>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</si>
  <si>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</si>
  <si>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</si>
  <si>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</si>
  <si>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</si>
  <si>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</si>
  <si>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</si>
  <si>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</si>
  <si>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</si>
  <si>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</si>
  <si>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</si>
  <si>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</si>
  <si>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</si>
  <si>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</si>
  <si>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</si>
  <si>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</si>
  <si>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</si>
  <si>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</si>
  <si>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</si>
  <si>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</si>
  <si>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</si>
  <si>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</si>
  <si>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</si>
  <si>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</si>
  <si>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</si>
  <si>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</si>
  <si>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</si>
  <si>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</si>
  <si>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</si>
  <si>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</si>
  <si>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</si>
  <si>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</si>
  <si>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</si>
  <si>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</si>
  <si>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</si>
  <si>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</si>
  <si>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</si>
  <si>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</si>
  <si>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</si>
  <si>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</si>
  <si>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</si>
  <si>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</si>
  <si>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</si>
  <si>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</si>
  <si>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</si>
  <si>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</si>
  <si>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</si>
  <si>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</si>
  <si>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</si>
  <si>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</si>
  <si>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</si>
  <si>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</si>
  <si>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</si>
  <si>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</si>
  <si>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</si>
  <si>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</si>
  <si>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</si>
  <si>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</si>
  <si>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</si>
  <si>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</si>
  <si>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</si>
  <si>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</si>
  <si>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</si>
  <si>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</si>
  <si>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</si>
  <si>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</si>
  <si>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</si>
  <si>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</si>
  <si>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</si>
  <si>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</si>
  <si>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</si>
  <si>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</si>
  <si>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</si>
  <si>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</si>
  <si>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</si>
  <si>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</si>
  <si>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</si>
  <si>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</si>
  <si>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</si>
  <si>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</si>
  <si>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</si>
  <si>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</si>
  <si>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</si>
  <si>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</si>
  <si>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</si>
  <si>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</si>
  <si>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</si>
  <si>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</si>
  <si>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</si>
  <si>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</si>
  <si>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</si>
  <si>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</si>
  <si>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</si>
  <si>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</si>
  <si>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</si>
  <si>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</si>
  <si>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</si>
  <si>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</si>
  <si>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</si>
  <si>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</si>
  <si>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</si>
  <si>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</si>
  <si>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</si>
  <si>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</si>
  <si>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</si>
  <si>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</si>
  <si>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</si>
  <si>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</si>
  <si>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</si>
  <si>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</si>
  <si>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</si>
  <si>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</si>
  <si>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</si>
  <si>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</si>
  <si>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</si>
  <si>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</si>
  <si>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</si>
  <si>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</si>
  <si>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</si>
  <si>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</si>
  <si>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</si>
  <si>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</si>
  <si>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</si>
  <si>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</si>
  <si>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</si>
  <si>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</si>
  <si>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</si>
  <si>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</si>
  <si>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</si>
  <si>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</si>
  <si>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</si>
  <si>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</si>
  <si>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</si>
  <si>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</si>
  <si>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</si>
  <si>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</si>
  <si>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</si>
  <si>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</si>
  <si>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</si>
  <si>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</si>
  <si>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</si>
  <si>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</si>
  <si>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</si>
  <si>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</si>
  <si>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</si>
  <si>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</si>
  <si>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</si>
  <si>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</si>
  <si>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</si>
  <si>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</si>
  <si>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</si>
  <si>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</si>
  <si>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</si>
  <si>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</si>
  <si>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</si>
  <si>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</si>
  <si>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</si>
  <si>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</si>
  <si>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</si>
  <si>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</si>
  <si>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</si>
  <si>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</si>
  <si>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</si>
  <si>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</si>
  <si>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</si>
  <si>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</si>
  <si>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</si>
  <si>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</si>
  <si>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</si>
  <si>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</si>
  <si>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</si>
  <si>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</si>
  <si>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</si>
  <si>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</si>
  <si>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</si>
  <si>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</si>
  <si>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</si>
  <si>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</si>
  <si>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</si>
  <si>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</si>
  <si>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</si>
  <si>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</si>
  <si>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</si>
  <si>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</si>
  <si>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</si>
  <si>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</si>
  <si>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</si>
  <si>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</si>
  <si>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</si>
  <si>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</si>
  <si>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</si>
  <si>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</si>
  <si>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</si>
  <si>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</si>
  <si>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</si>
  <si>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</si>
  <si>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</si>
  <si>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</si>
  <si>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</si>
  <si>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</si>
  <si>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</si>
  <si>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</si>
  <si>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</si>
  <si>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</si>
  <si>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</si>
  <si>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</si>
  <si>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</si>
  <si>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</si>
  <si>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</si>
  <si>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</si>
  <si>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</si>
  <si>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</si>
  <si>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</si>
  <si>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</si>
  <si>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</si>
  <si>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</si>
  <si>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</si>
  <si>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</si>
  <si>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</si>
  <si>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</si>
  <si>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</si>
  <si>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</si>
  <si>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</si>
  <si>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</si>
  <si>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</si>
  <si>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</si>
  <si>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</si>
  <si>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</si>
  <si>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</si>
  <si>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</si>
  <si>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</si>
  <si>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</si>
  <si>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</si>
  <si>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</si>
  <si>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</si>
  <si>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</si>
  <si>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</si>
  <si>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</si>
  <si>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</si>
  <si>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</si>
  <si>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</si>
  <si>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</si>
  <si>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</si>
  <si>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</si>
  <si>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</si>
  <si>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</si>
  <si>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</si>
  <si>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</si>
  <si>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</si>
  <si>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</si>
  <si>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</si>
  <si>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</si>
  <si>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</si>
  <si>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</si>
  <si>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</si>
  <si>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</si>
  <si>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</si>
  <si>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</si>
  <si>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</si>
  <si>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</si>
  <si>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</si>
  <si>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</si>
  <si>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</si>
  <si>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</si>
  <si>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</si>
  <si>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</si>
  <si>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</si>
  <si>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</si>
  <si>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</si>
  <si>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</si>
  <si>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</si>
  <si>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</si>
  <si>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</si>
  <si>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</si>
  <si>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</si>
  <si>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</si>
  <si>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</si>
  <si>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</si>
  <si>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</si>
  <si>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</si>
  <si>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</si>
  <si>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</si>
  <si>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</si>
  <si>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</si>
  <si>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</si>
  <si>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</si>
  <si>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</si>
  <si>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</si>
  <si>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</si>
  <si>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</si>
  <si>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</si>
  <si>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</si>
  <si>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</si>
  <si>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</si>
  <si>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</si>
  <si>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</si>
  <si>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</si>
  <si>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</si>
  <si>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</si>
  <si>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</si>
  <si>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</si>
  <si>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</si>
  <si>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</si>
  <si>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</si>
  <si>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</si>
  <si>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</si>
  <si>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</si>
  <si>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</si>
  <si>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</si>
  <si>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</si>
  <si>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</si>
  <si>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</si>
  <si>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</si>
  <si>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</si>
  <si>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</si>
  <si>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</si>
  <si>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</si>
  <si>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</si>
  <si>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</si>
  <si>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</si>
  <si>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</si>
  <si>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</si>
  <si>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</si>
  <si>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</si>
  <si>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</si>
  <si>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</si>
  <si>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</si>
  <si>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</si>
  <si>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</si>
  <si>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</si>
  <si>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</si>
  <si>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</si>
  <si>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</si>
  <si>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</si>
  <si>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</si>
  <si>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</si>
  <si>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</si>
  <si>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</si>
  <si>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</si>
  <si>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</si>
  <si>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</si>
  <si>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</si>
  <si>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</si>
  <si>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</si>
  <si>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</si>
  <si>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</si>
  <si>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</si>
  <si>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</si>
  <si>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</si>
  <si>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</si>
  <si>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</si>
  <si>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</si>
  <si>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</si>
  <si>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</si>
  <si>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</si>
  <si>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</si>
  <si>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</si>
  <si>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</si>
  <si>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</si>
  <si>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</si>
  <si>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</si>
  <si>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</si>
  <si>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</si>
  <si>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</si>
  <si>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</si>
  <si>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</si>
  <si>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</si>
  <si>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</si>
  <si>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</si>
  <si>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</si>
  <si>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</si>
  <si>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</si>
  <si>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</si>
  <si>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</si>
  <si>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</si>
  <si>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</si>
  <si>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</si>
  <si>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</si>
  <si>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</si>
  <si>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</si>
  <si>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</si>
  <si>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</si>
  <si>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</si>
  <si>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</si>
  <si>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</si>
  <si>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</si>
  <si>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</si>
  <si>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</si>
  <si>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</si>
  <si>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</si>
  <si>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</si>
  <si>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</si>
  <si>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</si>
  <si>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</si>
  <si>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</si>
  <si>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</si>
  <si>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</si>
  <si>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</si>
  <si>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</si>
  <si>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</si>
  <si>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</si>
  <si>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</si>
  <si>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</si>
  <si>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</si>
  <si>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</si>
  <si>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</si>
  <si>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</si>
  <si>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</si>
  <si>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</si>
  <si>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</si>
  <si>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</si>
  <si>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</si>
  <si>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</si>
  <si>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</si>
  <si>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</si>
  <si>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</si>
  <si>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</si>
  <si>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</si>
  <si>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</si>
  <si>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</si>
  <si>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</si>
  <si>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</si>
  <si>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</si>
  <si>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</si>
  <si>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</si>
  <si>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</si>
  <si>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</si>
  <si>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</si>
  <si>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</si>
  <si>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</si>
  <si>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</si>
  <si>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</si>
  <si>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</si>
  <si>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</si>
  <si>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</si>
  <si>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</si>
  <si>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</si>
  <si>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</si>
  <si>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</si>
  <si>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</si>
  <si>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</si>
  <si>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</si>
  <si>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</si>
  <si>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</si>
  <si>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</si>
  <si>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</si>
  <si>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</si>
  <si>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</si>
  <si>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</si>
  <si>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</si>
  <si>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</si>
  <si>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</si>
  <si>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</si>
  <si>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</si>
  <si>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</si>
  <si>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</si>
  <si>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</si>
  <si>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</si>
  <si>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</si>
  <si>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</si>
  <si>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</si>
  <si>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</si>
  <si>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</si>
  <si>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</si>
  <si>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</si>
  <si>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</si>
  <si>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</si>
  <si>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</si>
  <si>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</si>
  <si>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</si>
  <si>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</si>
  <si>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</si>
  <si>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</si>
  <si>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</si>
  <si>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</si>
  <si>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</si>
  <si>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</si>
  <si>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</si>
  <si>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</si>
  <si>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</si>
  <si>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</si>
  <si>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</si>
  <si>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</si>
  <si>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</si>
  <si>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</si>
  <si>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</si>
  <si>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</si>
  <si>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</si>
  <si>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</si>
  <si>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</si>
  <si>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</si>
  <si>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</si>
  <si>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</si>
  <si>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</si>
  <si>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</si>
  <si>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</si>
  <si>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</si>
  <si>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</si>
  <si>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</si>
  <si>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</si>
  <si>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</si>
  <si>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</si>
  <si>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</si>
  <si>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</si>
  <si>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</si>
  <si>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</si>
  <si>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</si>
  <si>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</si>
  <si>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</si>
  <si>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</si>
  <si>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</si>
  <si>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</si>
  <si>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</si>
  <si>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</si>
  <si>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</si>
  <si>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</si>
  <si>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</si>
  <si>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</si>
  <si>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</si>
  <si>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</si>
  <si>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</si>
  <si>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</si>
  <si>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</si>
  <si>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</si>
  <si>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</si>
  <si>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</si>
  <si>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</si>
  <si>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</si>
  <si>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</si>
  <si>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</si>
  <si>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</si>
  <si>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</si>
  <si>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</si>
  <si>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</si>
  <si>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</si>
  <si>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</si>
  <si>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</si>
  <si>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</si>
  <si>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</si>
  <si>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</si>
  <si>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</si>
  <si>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</si>
  <si>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</si>
  <si>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</si>
  <si>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</si>
  <si>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</si>
  <si>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</si>
  <si>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</si>
  <si>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</si>
  <si>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</si>
  <si>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</si>
  <si>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</si>
  <si>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</si>
  <si>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</si>
  <si>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</si>
  <si>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</si>
  <si>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</si>
  <si>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</si>
  <si>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</si>
  <si>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</si>
  <si>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</si>
  <si>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</si>
  <si>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</si>
  <si>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</si>
  <si>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</si>
  <si>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</si>
  <si>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</si>
  <si>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</si>
  <si>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</si>
  <si>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</si>
  <si>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</si>
  <si>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</si>
  <si>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</si>
  <si>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</si>
  <si>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</si>
  <si>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</si>
  <si>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</si>
  <si>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</si>
  <si>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</si>
  <si>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</si>
  <si>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</si>
  <si>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</si>
  <si>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</si>
  <si>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</si>
  <si>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</si>
  <si>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</si>
  <si>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</si>
  <si>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</si>
  <si>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</si>
  <si>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</si>
  <si>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</si>
  <si>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</si>
  <si>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</si>
  <si>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</si>
  <si>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</si>
  <si>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</si>
  <si>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</si>
  <si>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</si>
  <si>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</si>
  <si>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</si>
  <si>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</si>
  <si>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</si>
  <si>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</si>
  <si>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</si>
  <si>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</si>
  <si>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</si>
  <si>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</si>
  <si>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</si>
  <si>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</si>
  <si>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</si>
  <si>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</si>
  <si>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</si>
  <si>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</si>
  <si>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</si>
  <si>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</si>
  <si>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</si>
  <si>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</si>
  <si>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</si>
  <si>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</si>
  <si>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</si>
  <si>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</si>
  <si>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</si>
  <si>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</si>
  <si>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</si>
  <si>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</si>
  <si>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</si>
  <si>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</si>
  <si>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</si>
  <si>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</si>
  <si>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</si>
  <si>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</si>
  <si>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</si>
  <si>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</si>
  <si>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</si>
  <si>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</si>
  <si>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</si>
  <si>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</si>
  <si>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</si>
  <si>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</si>
  <si>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</si>
  <si>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</si>
  <si>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</si>
  <si>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</si>
  <si>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</si>
  <si>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</si>
  <si>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</si>
  <si>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</si>
  <si>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</si>
  <si>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</si>
  <si>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</si>
  <si>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</si>
  <si>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</si>
  <si>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</si>
  <si>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</si>
  <si>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</si>
  <si>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</si>
  <si>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</si>
  <si>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</si>
  <si>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</si>
  <si>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</si>
  <si>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</si>
  <si>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</si>
  <si>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</si>
  <si>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</si>
  <si>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</si>
  <si>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</si>
  <si>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</si>
  <si>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</si>
  <si>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</si>
  <si>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</si>
  <si>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</si>
  <si>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</si>
  <si>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</si>
  <si>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</si>
  <si>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</si>
  <si>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</si>
  <si>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</si>
  <si>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</si>
  <si>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</si>
  <si>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</si>
  <si>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</si>
  <si>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</si>
  <si>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</si>
  <si>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</si>
  <si>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</si>
  <si>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</si>
  <si>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</si>
  <si>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</si>
  <si>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</si>
  <si>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</si>
  <si>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</si>
  <si>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</si>
  <si>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</si>
  <si>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</si>
  <si>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</si>
  <si>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</si>
  <si>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</si>
  <si>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</si>
  <si>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</si>
  <si>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</si>
  <si>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</si>
  <si>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</si>
  <si>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</si>
  <si>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</si>
  <si>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</si>
  <si>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</si>
  <si>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</si>
  <si>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</si>
  <si>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</si>
  <si>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</si>
  <si>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</si>
  <si>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</si>
  <si>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</si>
  <si>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</si>
  <si>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</si>
  <si>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</si>
  <si>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</si>
  <si>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</si>
  <si>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</si>
  <si>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</si>
  <si>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</si>
  <si>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</si>
  <si>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</si>
  <si>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</si>
  <si>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</si>
  <si>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</si>
  <si>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</si>
  <si>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</si>
  <si>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</si>
  <si>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</si>
  <si>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</si>
  <si>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</si>
  <si>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</si>
  <si>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</si>
  <si>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</si>
  <si>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</si>
  <si>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</si>
  <si>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</si>
  <si>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</si>
  <si>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</si>
  <si>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</si>
  <si>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</si>
  <si>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</si>
  <si>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</si>
  <si>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</si>
  <si>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</si>
  <si>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</si>
  <si>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</si>
  <si>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</si>
  <si>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</si>
  <si>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</si>
  <si>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</si>
  <si>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</si>
  <si>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</si>
  <si>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</si>
  <si>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</si>
  <si>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</si>
  <si>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</si>
  <si>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</si>
  <si>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</si>
  <si>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</si>
  <si>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</si>
  <si>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</si>
  <si>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</si>
  <si>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</si>
  <si>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</si>
  <si>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</si>
  <si>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</si>
  <si>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</si>
  <si>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</si>
  <si>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</si>
  <si>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</si>
  <si>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</si>
  <si>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</si>
  <si>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</si>
  <si>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</si>
  <si>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</si>
  <si>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</si>
  <si>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</si>
  <si>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</si>
  <si>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</si>
  <si>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</si>
  <si>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</si>
  <si>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</si>
  <si>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</si>
  <si>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</si>
  <si>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</si>
  <si>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</si>
  <si>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</si>
  <si>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</si>
  <si>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</si>
  <si>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</si>
  <si>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</si>
  <si>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</si>
  <si>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</si>
  <si>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</si>
  <si>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</si>
  <si>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</si>
  <si>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</si>
  <si>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</si>
  <si>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</si>
  <si>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</si>
  <si>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</si>
  <si>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</si>
  <si>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</si>
  <si>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</si>
  <si>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</si>
  <si>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</si>
  <si>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</si>
  <si>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</si>
  <si>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</si>
  <si>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</si>
  <si>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</si>
  <si>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</si>
  <si>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</si>
  <si>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</si>
  <si>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</si>
  <si>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</si>
  <si>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</si>
  <si>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</si>
  <si>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</si>
  <si>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</si>
  <si>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</si>
  <si>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</si>
  <si>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</si>
  <si>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</si>
  <si>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</si>
  <si>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</si>
  <si>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</si>
  <si>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</si>
  <si>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</si>
  <si>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</si>
  <si>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</si>
  <si>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</si>
  <si>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</si>
  <si>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</si>
  <si>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</si>
  <si>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</si>
  <si>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</si>
  <si>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</si>
  <si>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</si>
  <si>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</si>
  <si>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</si>
  <si>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</si>
  <si>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</si>
  <si>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</si>
  <si>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</si>
  <si>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</si>
  <si>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</si>
  <si>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</si>
  <si>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</si>
  <si>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</si>
  <si>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</si>
  <si>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</si>
  <si>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</si>
  <si>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</si>
  <si>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</si>
  <si>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</si>
  <si>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</si>
  <si>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</si>
  <si>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</si>
  <si>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</si>
  <si>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</si>
  <si>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</si>
  <si>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</si>
  <si>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</si>
  <si>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</si>
  <si>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</si>
  <si>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</si>
  <si>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</si>
  <si>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</si>
  <si>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</si>
  <si>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</si>
  <si>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</si>
  <si>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</si>
  <si>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</si>
  <si>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</si>
  <si>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</si>
  <si>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</si>
  <si>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</si>
  <si>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</si>
  <si>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</si>
  <si>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</si>
  <si>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</si>
  <si>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</si>
  <si>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</si>
  <si>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</si>
  <si>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</si>
  <si>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</si>
  <si>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</si>
  <si>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</si>
  <si>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</si>
  <si>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</si>
  <si>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</si>
  <si>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</si>
  <si>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</si>
  <si>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</si>
  <si>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</si>
  <si>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</si>
  <si>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</si>
  <si>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</si>
  <si>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</si>
  <si>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</si>
  <si>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</si>
  <si>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</si>
  <si>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</si>
  <si>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</si>
  <si>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</si>
  <si>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</si>
  <si>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</si>
  <si>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</si>
  <si>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</si>
  <si>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</si>
  <si>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</si>
  <si>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</si>
  <si>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</si>
  <si>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</si>
  <si>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</si>
  <si>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</si>
  <si>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</si>
  <si>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</si>
  <si>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</si>
  <si>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</si>
  <si>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</si>
  <si>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</si>
  <si>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</si>
  <si>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</si>
  <si>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</si>
  <si>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</si>
  <si>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</si>
  <si>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</si>
  <si>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</si>
  <si>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</si>
  <si>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</si>
  <si>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</si>
  <si>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</si>
  <si>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</si>
  <si>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</si>
  <si>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</si>
  <si>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</si>
  <si>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</si>
  <si>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</si>
  <si>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</si>
  <si>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</si>
  <si>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</si>
  <si>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</si>
  <si>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</si>
  <si>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</si>
  <si>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</si>
  <si>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</si>
  <si>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</si>
  <si>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</si>
  <si>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</si>
  <si>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</si>
  <si>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</si>
  <si>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</si>
  <si>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</si>
  <si>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</si>
  <si>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</si>
  <si>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</si>
  <si>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</si>
  <si>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</si>
  <si>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</si>
  <si>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</si>
  <si>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</si>
  <si>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</si>
  <si>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</si>
  <si>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</si>
  <si>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</si>
  <si>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</si>
  <si>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</si>
  <si>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</si>
  <si>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</si>
  <si>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</si>
  <si>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</si>
  <si>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</si>
  <si>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</si>
  <si>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</si>
  <si>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</si>
  <si>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</si>
  <si>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</si>
  <si>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</si>
  <si>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</si>
  <si>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</si>
  <si>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</si>
  <si>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</si>
  <si>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</si>
  <si>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</si>
  <si>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</si>
  <si>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</si>
  <si>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</si>
  <si>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</si>
  <si>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</si>
  <si>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</si>
  <si>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</si>
  <si>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</si>
  <si>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</si>
  <si>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</si>
  <si>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</si>
  <si>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</si>
  <si>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</si>
  <si>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</si>
  <si>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</si>
  <si>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</si>
  <si>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</si>
  <si>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</si>
  <si>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</si>
  <si>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</si>
  <si>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</si>
  <si>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</si>
  <si>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</si>
  <si>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</si>
  <si>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</si>
  <si>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</si>
  <si>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</si>
  <si>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</si>
  <si>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</si>
  <si>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</si>
  <si>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</si>
  <si>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</si>
  <si>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</si>
  <si>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</si>
  <si>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</si>
  <si>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</si>
  <si>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</si>
  <si>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</si>
  <si>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</si>
  <si>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</si>
  <si>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</si>
  <si>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</si>
  <si>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</si>
  <si>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</si>
  <si>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</si>
  <si>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</si>
  <si>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</si>
  <si>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</si>
  <si>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</si>
  <si>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</si>
  <si>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</si>
  <si>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</si>
  <si>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</si>
  <si>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</si>
  <si>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</si>
  <si>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</si>
  <si>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</si>
  <si>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</si>
  <si>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</si>
  <si>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</si>
  <si>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</si>
  <si>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</si>
  <si>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</si>
  <si>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</si>
  <si>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</si>
  <si>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</si>
  <si>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</si>
  <si>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</si>
  <si>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</si>
  <si>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</si>
  <si>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</si>
  <si>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</si>
  <si>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</si>
  <si>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</si>
  <si>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</si>
  <si>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</si>
  <si>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</si>
  <si>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</si>
  <si>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</si>
  <si>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</si>
  <si>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</si>
  <si>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</si>
  <si>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</si>
  <si>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</si>
  <si>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</si>
  <si>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</si>
  <si>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</si>
  <si>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</si>
  <si>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</si>
  <si>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</si>
  <si>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</si>
  <si>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</si>
  <si>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</si>
  <si>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</si>
  <si>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</si>
  <si>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</si>
  <si>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</si>
  <si>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</si>
  <si>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</si>
  <si>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</si>
  <si>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</si>
  <si>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</si>
  <si>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</si>
  <si>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</si>
  <si>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</si>
  <si>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</si>
  <si>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</si>
  <si>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</si>
  <si>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</si>
  <si>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</si>
  <si>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</si>
  <si>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</si>
  <si>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</si>
  <si>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</si>
  <si>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</si>
  <si>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</si>
  <si>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</si>
  <si>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</si>
  <si>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</si>
  <si>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</si>
  <si>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</si>
  <si>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</si>
  <si>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</si>
  <si>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</si>
  <si>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</si>
  <si>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</si>
  <si>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</si>
  <si>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</si>
  <si>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</si>
  <si>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</si>
  <si>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</si>
  <si>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</si>
  <si>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</si>
  <si>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</si>
  <si>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</si>
  <si>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</si>
  <si>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</si>
  <si>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</si>
  <si>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</si>
  <si>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</si>
  <si>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</si>
  <si>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</si>
  <si>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</si>
  <si>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</si>
  <si>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</si>
  <si>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</si>
  <si>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</si>
  <si>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</si>
  <si>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</si>
  <si>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</si>
  <si>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</si>
  <si>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</si>
  <si>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</si>
  <si>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</si>
  <si>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</si>
  <si>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</si>
  <si>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</si>
  <si>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</si>
  <si>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</si>
  <si>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</si>
  <si>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</si>
  <si>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</si>
  <si>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</si>
  <si>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</si>
  <si>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</si>
  <si>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</si>
  <si>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</si>
  <si>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</si>
  <si>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</si>
  <si>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</si>
  <si>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</si>
  <si>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</si>
  <si>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</si>
  <si>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</si>
  <si>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</si>
  <si>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</si>
  <si>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</si>
  <si>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</si>
  <si>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</si>
  <si>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</si>
  <si>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</si>
  <si>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</si>
  <si>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</si>
  <si>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</si>
  <si>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</si>
  <si>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</si>
  <si>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</si>
  <si>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</si>
  <si>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</si>
  <si>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</si>
  <si>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</si>
  <si>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</si>
  <si>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</si>
  <si>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</si>
  <si>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</si>
  <si>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</si>
  <si>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</si>
  <si>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</si>
  <si>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</si>
  <si>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</si>
  <si>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</si>
  <si>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</si>
  <si>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</si>
  <si>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</si>
  <si>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</si>
  <si>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</si>
  <si>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</si>
  <si>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</si>
  <si>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</si>
  <si>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</si>
  <si>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</si>
  <si>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</si>
  <si>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</si>
  <si>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</si>
  <si>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</si>
  <si>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</si>
  <si>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</si>
  <si>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</si>
  <si>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</si>
  <si>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</si>
  <si>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</si>
  <si>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</si>
  <si>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</si>
  <si>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</si>
  <si>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</si>
  <si>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</si>
  <si>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</si>
  <si>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</si>
  <si>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</si>
  <si>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</si>
  <si>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</si>
  <si>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</si>
  <si>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</si>
  <si>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</si>
  <si>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</si>
  <si>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</si>
  <si>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</si>
  <si>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</si>
  <si>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</si>
  <si>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</si>
  <si>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</si>
  <si>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</si>
  <si>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</si>
  <si>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</si>
  <si>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</si>
  <si>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</si>
  <si>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</si>
  <si>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</si>
  <si>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</si>
  <si>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</si>
  <si>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</si>
  <si>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</si>
  <si>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</si>
  <si>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</si>
  <si>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</si>
  <si>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</si>
  <si>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</si>
  <si>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</si>
  <si>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</si>
  <si>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</si>
  <si>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</si>
  <si>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</si>
  <si>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</si>
  <si>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</si>
  <si>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</si>
  <si>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</si>
  <si>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</si>
  <si>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</si>
  <si>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</si>
  <si>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</si>
  <si>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</si>
  <si>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</si>
  <si>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</si>
  <si>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</si>
  <si>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</si>
  <si>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</si>
  <si>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</si>
  <si>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</si>
  <si>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</si>
  <si>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</si>
  <si>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</si>
  <si>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</si>
  <si>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</si>
  <si>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</si>
  <si>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</si>
  <si>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</si>
  <si>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</si>
  <si>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</si>
  <si>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</si>
  <si>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</si>
  <si>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</si>
  <si>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</si>
  <si>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</si>
  <si>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</si>
  <si>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</si>
  <si>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</si>
  <si>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</si>
  <si>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</si>
  <si>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</si>
  <si>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</si>
  <si>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</si>
  <si>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</si>
  <si>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</si>
  <si>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</si>
  <si>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</si>
  <si>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</si>
  <si>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</si>
  <si>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</si>
  <si>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</si>
  <si>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</si>
  <si>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</si>
  <si>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</si>
  <si>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</si>
  <si>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</si>
  <si>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</si>
  <si>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</si>
  <si>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</si>
  <si>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</si>
  <si>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</si>
  <si>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</si>
  <si>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</si>
  <si>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</si>
  <si>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</si>
  <si>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</si>
  <si>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</si>
  <si>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</si>
  <si>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</si>
  <si>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</si>
  <si>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</si>
  <si>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</si>
  <si>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</si>
  <si>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</si>
  <si>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</si>
  <si>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</si>
  <si>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</si>
  <si>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</si>
  <si>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</si>
  <si>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</si>
  <si>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</si>
  <si>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</si>
  <si>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</si>
  <si>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</si>
  <si>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</si>
  <si>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</si>
  <si>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</si>
  <si>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</si>
  <si>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</si>
  <si>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</si>
  <si>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</si>
  <si>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</si>
  <si>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</si>
  <si>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</si>
  <si>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</si>
  <si>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</si>
  <si>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</si>
  <si>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</si>
  <si>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</si>
  <si>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</si>
  <si>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</si>
  <si>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</si>
  <si>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</si>
  <si>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</si>
  <si>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</si>
  <si>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</si>
  <si>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</si>
  <si>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</si>
  <si>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</si>
  <si>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</si>
  <si>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</si>
  <si>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</si>
  <si>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</si>
  <si>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</si>
  <si>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</si>
  <si>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</si>
  <si>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</si>
  <si>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</si>
  <si>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</si>
  <si>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</si>
  <si>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</si>
  <si>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</si>
  <si>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</si>
  <si>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</si>
  <si>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</si>
  <si>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</si>
  <si>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</si>
  <si>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</si>
  <si>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</si>
  <si>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</si>
  <si>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</si>
  <si>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</si>
  <si>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</si>
  <si>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</si>
  <si>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</si>
  <si>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</si>
  <si>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</si>
  <si>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</si>
  <si>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</si>
  <si>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</si>
  <si>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</si>
  <si>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</si>
  <si>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</si>
  <si>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</si>
  <si>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</si>
  <si>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</si>
  <si>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</si>
  <si>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</si>
  <si>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</si>
  <si>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</si>
  <si>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</si>
  <si>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</si>
  <si>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</si>
  <si>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</si>
  <si>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</si>
  <si>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</si>
  <si>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</si>
  <si>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</si>
  <si>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</si>
  <si>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</si>
  <si>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</si>
  <si>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</si>
  <si>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</si>
  <si>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</si>
  <si>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</si>
  <si>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</si>
  <si>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</si>
  <si>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</si>
  <si>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</si>
  <si>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</si>
  <si>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</si>
  <si>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</si>
  <si>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</si>
  <si>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</si>
  <si>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</si>
  <si>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</si>
  <si>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</si>
  <si>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</si>
  <si>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</si>
  <si>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</si>
  <si>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</si>
  <si>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</si>
  <si>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</si>
  <si>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</si>
  <si>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</si>
  <si>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</si>
  <si>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</si>
  <si>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</si>
  <si>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</si>
  <si>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</si>
  <si>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</si>
  <si>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</si>
  <si>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</si>
  <si>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</si>
  <si>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</si>
  <si>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</si>
  <si>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</si>
  <si>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</si>
  <si>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</si>
  <si>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</si>
  <si>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</si>
  <si>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</si>
  <si>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</si>
  <si>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</si>
  <si>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</si>
  <si>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</si>
  <si>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</si>
  <si>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</si>
  <si>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</si>
  <si>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</si>
  <si>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</si>
  <si>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</si>
  <si>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</si>
  <si>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</si>
  <si>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</si>
  <si>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</si>
  <si>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</si>
  <si>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</si>
  <si>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</si>
  <si>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</si>
  <si>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</si>
  <si>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</si>
  <si>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</si>
  <si>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</si>
  <si>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</si>
  <si>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</si>
  <si>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</si>
  <si>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</si>
  <si>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</si>
  <si>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</si>
  <si>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</si>
  <si>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</si>
  <si>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</si>
  <si>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</si>
  <si>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</si>
  <si>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</si>
  <si>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</si>
  <si>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</si>
  <si>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</si>
  <si>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</si>
  <si>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</si>
  <si>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</si>
  <si>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</si>
  <si>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</si>
  <si>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</si>
  <si>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</si>
  <si>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</si>
  <si>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</si>
  <si>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</si>
  <si>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</si>
  <si>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</si>
  <si>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</si>
  <si>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</si>
  <si>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</si>
  <si>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</si>
  <si>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</si>
  <si>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</si>
  <si>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</si>
  <si>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</si>
  <si>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</si>
  <si>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</si>
  <si>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</si>
  <si>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</si>
  <si>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</si>
  <si>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</si>
  <si>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</si>
  <si>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</si>
  <si>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</si>
  <si>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</si>
  <si>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</si>
  <si>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</si>
  <si>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</si>
  <si>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</si>
  <si>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</si>
  <si>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</si>
  <si>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</si>
  <si>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</si>
  <si>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</si>
  <si>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</si>
  <si>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</si>
  <si>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</si>
  <si>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</si>
  <si>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</si>
  <si>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</si>
  <si>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</si>
  <si>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</si>
  <si>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</si>
  <si>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</si>
  <si>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</si>
  <si>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</si>
  <si>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</si>
  <si>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</si>
  <si>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</si>
  <si>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</si>
  <si>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</si>
  <si>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</si>
  <si>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</si>
  <si>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</si>
  <si>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</si>
  <si>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</si>
  <si>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</si>
  <si>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</si>
  <si>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</si>
  <si>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</si>
  <si>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</si>
  <si>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</si>
  <si>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</si>
  <si>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</si>
  <si>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</si>
  <si>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</si>
  <si>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</si>
  <si>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</si>
  <si>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</si>
  <si>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</si>
  <si>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</si>
  <si>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</si>
  <si>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</si>
  <si>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</si>
  <si>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</si>
  <si>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</si>
  <si>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</si>
  <si>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</si>
  <si>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</si>
  <si>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</si>
  <si>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</si>
  <si>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</si>
  <si>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</si>
  <si>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</si>
  <si>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</si>
  <si>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</si>
  <si>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</si>
  <si>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</si>
  <si>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</si>
  <si>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</si>
  <si>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</si>
  <si>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</si>
  <si>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</si>
  <si>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</si>
  <si>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</si>
  <si>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</si>
  <si>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</si>
  <si>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</si>
  <si>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</si>
  <si>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</si>
  <si>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</si>
  <si>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</si>
  <si>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</si>
  <si>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</si>
  <si>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</si>
  <si>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</si>
  <si>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</si>
  <si>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</si>
  <si>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</si>
  <si>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</si>
  <si>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</si>
  <si>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</si>
  <si>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</si>
  <si>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</si>
  <si>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</si>
  <si>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</si>
  <si>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</si>
  <si>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</si>
  <si>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</si>
  <si>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</si>
  <si>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</si>
  <si>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</si>
  <si>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</si>
  <si>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</si>
  <si>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</si>
  <si>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</si>
  <si>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</si>
  <si>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</si>
  <si>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</si>
  <si>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</si>
  <si>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</si>
  <si>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</si>
  <si>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</si>
  <si>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</si>
  <si>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</si>
  <si>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</si>
  <si>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</si>
  <si>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</si>
  <si>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</si>
  <si>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</si>
  <si>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</si>
  <si>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</si>
  <si>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</si>
  <si>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</si>
  <si>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</si>
  <si>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</si>
  <si>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</si>
  <si>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</si>
  <si>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</si>
  <si>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</si>
  <si>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</si>
  <si>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</si>
  <si>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</si>
  <si>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</si>
  <si>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</si>
  <si>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</si>
  <si>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</si>
  <si>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</si>
  <si>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</si>
  <si>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</si>
  <si>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</si>
  <si>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</si>
  <si>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</si>
  <si>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</si>
  <si>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</si>
  <si>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</si>
  <si>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</si>
  <si>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</si>
  <si>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</si>
  <si>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</si>
  <si>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</si>
  <si>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</si>
  <si>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</si>
  <si>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</si>
  <si>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</si>
  <si>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</si>
  <si>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</si>
  <si>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</si>
  <si>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</si>
  <si>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</si>
  <si>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</si>
  <si>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</si>
  <si>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</si>
  <si>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</si>
  <si>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</si>
  <si>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</si>
  <si>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</si>
  <si>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</si>
  <si>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</si>
  <si>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</si>
  <si>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</si>
  <si>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</si>
  <si>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</si>
  <si>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</si>
  <si>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</si>
  <si>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</si>
  <si>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</si>
  <si>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</si>
  <si>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</si>
  <si>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</si>
  <si>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</si>
  <si>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</si>
  <si>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</si>
  <si>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</si>
  <si>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</si>
  <si>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</si>
  <si>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</si>
  <si>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</si>
  <si>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</si>
  <si>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</si>
  <si>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</si>
  <si>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</si>
  <si>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</si>
  <si>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</si>
  <si>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</si>
  <si>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</si>
  <si>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</si>
  <si>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</si>
  <si>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</si>
  <si>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</si>
  <si>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</si>
  <si>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</si>
  <si>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</si>
  <si>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</si>
  <si>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</si>
  <si>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</si>
  <si>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</si>
  <si>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</si>
  <si>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</si>
  <si>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</si>
  <si>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</si>
  <si>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</si>
  <si>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</si>
  <si>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</si>
  <si>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</si>
  <si>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</si>
  <si>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</si>
  <si>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</si>
  <si>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</si>
  <si>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</si>
  <si>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</si>
  <si>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</si>
  <si>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</si>
  <si>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</si>
  <si>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</si>
  <si>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</si>
  <si>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</si>
  <si>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</si>
  <si>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</si>
  <si>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</si>
  <si>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</si>
  <si>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</si>
  <si>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</si>
  <si>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</si>
  <si>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</si>
  <si>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</si>
  <si>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</si>
  <si>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</si>
  <si>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</si>
  <si>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</si>
  <si>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</si>
  <si>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</si>
  <si>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</si>
  <si>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</si>
  <si>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</si>
  <si>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</si>
  <si>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</si>
  <si>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</si>
  <si>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</si>
  <si>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</si>
  <si>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</si>
  <si>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</si>
  <si>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</si>
  <si>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</si>
  <si>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</si>
  <si>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</si>
  <si>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</si>
  <si>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</si>
  <si>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</si>
  <si>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</si>
  <si>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</si>
  <si>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</si>
  <si>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</si>
  <si>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</si>
  <si>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</si>
  <si>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</si>
  <si>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</si>
  <si>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</si>
  <si>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</si>
  <si>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</si>
  <si>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</si>
  <si>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</si>
  <si>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</si>
  <si>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</si>
  <si>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</si>
  <si>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</si>
  <si>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</si>
  <si>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</si>
  <si>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</si>
  <si>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</si>
  <si>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</si>
  <si>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</si>
  <si>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</si>
  <si>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</si>
  <si>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</si>
  <si>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</si>
  <si>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</si>
  <si>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</si>
  <si>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</si>
  <si>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</si>
  <si>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</si>
  <si>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</si>
  <si>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</si>
  <si>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</si>
  <si>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</si>
  <si>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</si>
  <si>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</si>
  <si>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</si>
  <si>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</si>
  <si>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</si>
  <si>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</si>
  <si>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</si>
  <si>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</si>
  <si>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</si>
  <si>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</si>
  <si>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</si>
  <si>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</si>
  <si>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</si>
  <si>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</si>
  <si>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</si>
  <si>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</si>
  <si>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</si>
  <si>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</si>
  <si>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</si>
  <si>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</si>
  <si>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</si>
  <si>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</si>
  <si>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</si>
  <si>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</si>
  <si>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</si>
  <si>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</si>
  <si>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</si>
  <si>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</si>
  <si>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</si>
  <si>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</si>
  <si>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</si>
  <si>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</si>
  <si>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</si>
  <si>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</si>
  <si>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</si>
  <si>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</si>
  <si>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</si>
  <si>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</si>
  <si>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</si>
  <si>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</si>
  <si>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</si>
  <si>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</si>
  <si>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</si>
  <si>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</si>
  <si>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</si>
  <si>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</si>
  <si>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</si>
  <si>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</si>
  <si>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</si>
  <si>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</si>
  <si>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</si>
  <si>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</si>
  <si>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</si>
  <si>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</si>
  <si>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</si>
  <si>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</si>
  <si>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</si>
  <si>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</si>
  <si>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</si>
  <si>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</si>
  <si>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</si>
  <si>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</si>
  <si>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</si>
  <si>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</si>
  <si>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</si>
  <si>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</si>
  <si>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</si>
  <si>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</si>
  <si>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</si>
  <si>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</si>
  <si>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</si>
  <si>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</si>
  <si>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</si>
  <si>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</si>
  <si>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</si>
  <si>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</si>
  <si>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</si>
  <si>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</si>
  <si>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</si>
  <si>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</si>
  <si>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</si>
  <si>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</si>
  <si>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</si>
  <si>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</si>
  <si>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</si>
  <si>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</si>
  <si>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</si>
  <si>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</si>
  <si>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</si>
  <si>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</si>
  <si>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</si>
  <si>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</si>
  <si>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</si>
  <si>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</si>
  <si>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</si>
  <si>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</si>
  <si>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</si>
  <si>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</si>
  <si>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</si>
  <si>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</si>
  <si>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</si>
  <si>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</si>
  <si>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</si>
  <si>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</si>
  <si>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</si>
  <si>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</si>
  <si>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</si>
  <si>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</si>
  <si>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</si>
  <si>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</si>
  <si>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</si>
  <si>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</si>
  <si>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</si>
  <si>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</si>
  <si>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</si>
  <si>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</si>
  <si>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</si>
  <si>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</si>
  <si>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</si>
  <si>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</si>
  <si>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</si>
  <si>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</si>
  <si>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</si>
  <si>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</si>
  <si>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</si>
  <si>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</si>
  <si>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</si>
  <si>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</si>
  <si>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</si>
  <si>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</si>
  <si>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</si>
  <si>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</si>
  <si>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</si>
  <si>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</si>
  <si>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</si>
  <si>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</si>
  <si>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</si>
  <si>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</si>
  <si>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</si>
  <si>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</si>
  <si>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</si>
  <si>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</si>
  <si>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</si>
  <si>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</si>
  <si>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</si>
  <si>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</si>
  <si>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</si>
  <si>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</si>
  <si>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</si>
  <si>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</si>
  <si>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</si>
  <si>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</si>
  <si>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</si>
  <si>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</si>
  <si>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</si>
  <si>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</si>
  <si>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</si>
  <si>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</si>
  <si>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</si>
  <si>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</si>
  <si>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</si>
  <si>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</si>
  <si>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</si>
  <si>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</si>
  <si>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</si>
  <si>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</si>
  <si>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</si>
  <si>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</si>
  <si>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</si>
  <si>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</si>
  <si>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</si>
  <si>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</si>
  <si>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</si>
  <si>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</si>
  <si>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</si>
  <si>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</si>
  <si>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</si>
  <si>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</si>
  <si>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</si>
  <si>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</si>
  <si>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</si>
  <si>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</si>
  <si>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</si>
  <si>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</si>
  <si>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</si>
  <si>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</si>
  <si>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</si>
  <si>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</si>
  <si>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</si>
  <si>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</si>
  <si>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</si>
  <si>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</si>
  <si>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</si>
  <si>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</si>
  <si>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</si>
  <si>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</si>
  <si>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</si>
  <si>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</si>
  <si>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</si>
  <si>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</si>
  <si>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</si>
  <si>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</si>
  <si>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</si>
  <si>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</si>
  <si>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</si>
  <si>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</si>
  <si>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</si>
  <si>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</si>
  <si>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</si>
  <si>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</si>
  <si>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</si>
  <si>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</si>
  <si>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</si>
  <si>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</si>
  <si>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</si>
  <si>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</si>
  <si>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</si>
  <si>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</si>
  <si>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</si>
  <si>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</si>
  <si>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</si>
  <si>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</si>
  <si>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</si>
  <si>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</si>
  <si>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</si>
  <si>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</si>
  <si>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</si>
  <si>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</si>
  <si>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</si>
  <si>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</si>
  <si>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</si>
  <si>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</si>
  <si>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</si>
  <si>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</si>
  <si>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</si>
  <si>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</si>
  <si>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</si>
  <si>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</si>
  <si>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</si>
  <si>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</si>
  <si>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</si>
  <si>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</si>
  <si>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</si>
  <si>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</si>
  <si>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</si>
  <si>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</si>
  <si>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</si>
  <si>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</si>
  <si>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</si>
  <si>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</si>
  <si>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</si>
  <si>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</si>
  <si>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</si>
  <si>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</si>
  <si>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</si>
  <si>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</si>
  <si>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</si>
  <si>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</si>
  <si>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</si>
  <si>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</si>
  <si>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</si>
  <si>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</si>
  <si>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</si>
  <si>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</si>
  <si>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</si>
  <si>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</si>
  <si>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</si>
  <si>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</si>
  <si>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</si>
  <si>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</si>
  <si>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</si>
  <si>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</si>
  <si>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</si>
  <si>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</si>
  <si>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</si>
  <si>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</si>
  <si>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</si>
  <si>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</si>
  <si>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</si>
  <si>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</si>
  <si>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</si>
  <si>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</si>
  <si>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</si>
  <si>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</si>
  <si>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</si>
  <si>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</si>
  <si>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</si>
  <si>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</si>
  <si>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</si>
  <si>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</si>
  <si>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</si>
  <si>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</si>
  <si>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</si>
  <si>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</si>
  <si>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</si>
  <si>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</si>
  <si>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</si>
  <si>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</si>
  <si>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</si>
  <si>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</si>
  <si>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</si>
  <si>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</si>
  <si>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</si>
  <si>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</si>
  <si>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</si>
  <si>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</si>
  <si>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</si>
  <si>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</si>
  <si>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</si>
  <si>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</si>
  <si>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</si>
  <si>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</si>
  <si>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</si>
  <si>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</si>
  <si>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</si>
  <si>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</si>
  <si>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</si>
  <si>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</si>
  <si>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</si>
  <si>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</si>
  <si>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</si>
  <si>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</si>
  <si>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</si>
  <si>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</si>
  <si>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</si>
  <si>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</si>
  <si>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</si>
  <si>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</si>
  <si>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</si>
  <si>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</si>
  <si>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</si>
  <si>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</si>
  <si>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</si>
  <si>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</si>
  <si>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</si>
  <si>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</si>
  <si>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</si>
  <si>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</si>
  <si>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</si>
  <si>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</si>
  <si>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</si>
  <si>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</si>
  <si>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</si>
  <si>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</si>
  <si>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</si>
  <si>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</si>
  <si>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</si>
  <si>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</si>
  <si>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</si>
  <si>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</si>
  <si>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</si>
  <si>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</si>
  <si>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</si>
  <si>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</si>
  <si>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</si>
  <si>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</si>
  <si>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</si>
  <si>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</si>
  <si>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</si>
  <si>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</si>
  <si>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</si>
  <si>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</si>
  <si>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</si>
  <si>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</si>
  <si>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</si>
  <si>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</si>
  <si>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</si>
  <si>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</si>
  <si>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</si>
  <si>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</si>
  <si>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</si>
  <si>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</si>
  <si>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</si>
  <si>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</si>
  <si>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</si>
  <si>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</si>
  <si>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</si>
  <si>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</si>
  <si>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</si>
  <si>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</si>
  <si>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</si>
  <si>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</si>
  <si>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</si>
  <si>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</si>
  <si>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</si>
  <si>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</si>
  <si>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</si>
  <si>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</si>
  <si>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</si>
  <si>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</si>
  <si>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</si>
  <si>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</si>
  <si>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</si>
  <si>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</si>
  <si>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</si>
  <si>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</si>
  <si>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</si>
  <si>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</si>
  <si>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</si>
  <si>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</si>
  <si>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</si>
  <si>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</si>
  <si>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</si>
  <si>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</si>
  <si>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</si>
  <si>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</si>
  <si>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</si>
  <si>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</si>
  <si>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</si>
  <si>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</si>
  <si>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</si>
  <si>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</si>
  <si>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</si>
  <si>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</si>
  <si>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</si>
  <si>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</si>
  <si>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</si>
  <si>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</si>
  <si>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</si>
  <si>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</si>
  <si>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</si>
  <si>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</si>
  <si>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</si>
  <si>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</si>
  <si>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</si>
  <si>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</si>
  <si>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</si>
  <si>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</si>
  <si>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</si>
  <si>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</si>
  <si>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</si>
  <si>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</si>
  <si>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</si>
  <si>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</si>
  <si>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</si>
  <si>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</si>
  <si>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</si>
  <si>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</si>
  <si>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</si>
  <si>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</si>
  <si>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</si>
  <si>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</si>
  <si>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</si>
  <si>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</si>
  <si>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</si>
  <si>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</si>
  <si>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</si>
  <si>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</si>
  <si>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</si>
  <si>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</si>
  <si>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</si>
  <si>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</si>
  <si>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</si>
  <si>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</si>
  <si>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</si>
  <si>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</si>
  <si>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</si>
  <si>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</si>
  <si>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</si>
  <si>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</si>
  <si>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</si>
  <si>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</si>
  <si>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</si>
  <si>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</si>
  <si>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</si>
  <si>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</si>
  <si>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</si>
  <si>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</si>
  <si>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</si>
  <si>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</si>
  <si>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</si>
  <si>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</si>
  <si>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</si>
  <si>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</si>
  <si>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</si>
  <si>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</si>
  <si>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</si>
  <si>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</si>
  <si>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</si>
  <si>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</si>
  <si>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</si>
  <si>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</si>
  <si>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</si>
  <si>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</si>
  <si>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</si>
  <si>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</si>
  <si>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</si>
  <si>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</si>
  <si>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</si>
  <si>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</si>
  <si>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</si>
  <si>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</si>
  <si>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</si>
  <si>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</si>
  <si>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</si>
  <si>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</si>
  <si>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</si>
  <si>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</si>
  <si>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</si>
  <si>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</si>
  <si>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</si>
  <si>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</si>
  <si>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</si>
  <si>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</si>
  <si>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</si>
  <si>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</si>
  <si>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</si>
  <si>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</si>
  <si>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</si>
  <si>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</si>
  <si>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</si>
  <si>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</si>
  <si>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</si>
  <si>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</si>
  <si>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</si>
  <si>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</si>
  <si>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</si>
  <si>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</si>
  <si>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</si>
  <si>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</si>
  <si>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</si>
  <si>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</si>
  <si>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</si>
  <si>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</si>
  <si>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</si>
  <si>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</si>
  <si>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</si>
  <si>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</si>
  <si>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</si>
  <si>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</si>
  <si>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</si>
  <si>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</si>
  <si>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</si>
  <si>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</si>
  <si>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</si>
  <si>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</si>
  <si>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</si>
  <si>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</si>
  <si>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</si>
  <si>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</si>
  <si>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</si>
  <si>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</si>
  <si>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</si>
  <si>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</si>
  <si>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</si>
  <si>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</si>
  <si>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</si>
  <si>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</si>
  <si>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</si>
  <si>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</si>
  <si>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</si>
  <si>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</si>
  <si>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</si>
  <si>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</si>
  <si>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</si>
  <si>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</si>
  <si>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</si>
  <si>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</si>
  <si>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</si>
  <si>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</si>
  <si>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</si>
  <si>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</si>
  <si>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</si>
  <si>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</si>
  <si>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</si>
  <si>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</si>
  <si>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</si>
  <si>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</si>
  <si>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</si>
  <si>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</si>
  <si>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</si>
  <si>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</si>
  <si>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</si>
  <si>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</si>
  <si>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</si>
  <si>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</si>
  <si>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</si>
  <si>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</si>
  <si>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</si>
  <si>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</si>
  <si>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</si>
  <si>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</si>
  <si>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</si>
  <si>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</si>
  <si>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</si>
  <si>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</si>
  <si>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</si>
  <si>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</si>
  <si>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</si>
  <si>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</si>
  <si>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</si>
  <si>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</si>
  <si>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</si>
  <si>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</si>
  <si>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</si>
  <si>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</si>
  <si>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</si>
  <si>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</si>
  <si>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</si>
  <si>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</si>
  <si>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</si>
  <si>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</si>
  <si>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</si>
  <si>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</si>
  <si>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</si>
  <si>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</si>
  <si>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</si>
  <si>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</si>
  <si>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</si>
  <si>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</si>
  <si>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</si>
  <si>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</si>
  <si>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</si>
  <si>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</si>
  <si>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</si>
  <si>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</si>
  <si>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</si>
  <si>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</si>
  <si>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</si>
  <si>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</si>
  <si>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</si>
  <si>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</si>
  <si>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</si>
  <si>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</si>
  <si>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</si>
  <si>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</si>
  <si>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</si>
  <si>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</si>
  <si>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</si>
  <si>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</si>
  <si>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</si>
  <si>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</si>
  <si>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</si>
  <si>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</si>
  <si>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</si>
  <si>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</si>
  <si>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</si>
  <si>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</si>
  <si>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</si>
  <si>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</si>
  <si>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</si>
  <si>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</si>
  <si>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</si>
  <si>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</si>
  <si>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</si>
  <si>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</si>
  <si>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</si>
  <si>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</si>
  <si>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</si>
  <si>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</si>
  <si>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</si>
  <si>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</si>
  <si>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</si>
  <si>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</si>
  <si>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</si>
  <si>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</si>
  <si>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</si>
  <si>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</si>
  <si>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</si>
  <si>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</si>
  <si>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</si>
  <si>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</si>
  <si>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</si>
  <si>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</si>
  <si>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</si>
  <si>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</si>
  <si>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</si>
  <si>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</si>
  <si>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</si>
  <si>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</si>
  <si>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</si>
  <si>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</si>
  <si>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</si>
  <si>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</si>
  <si>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</si>
  <si>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</si>
  <si>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</si>
  <si>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</si>
  <si>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</si>
  <si>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</si>
  <si>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</si>
  <si>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</si>
  <si>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</si>
  <si>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</si>
  <si>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</si>
  <si>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</si>
  <si>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</si>
  <si>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</si>
  <si>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</si>
  <si>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</si>
  <si>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</si>
  <si>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</si>
  <si>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</si>
  <si>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</si>
  <si>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</si>
  <si>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</si>
  <si>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</si>
  <si>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</si>
  <si>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</si>
  <si>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</si>
  <si>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</si>
  <si>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</si>
  <si>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</si>
  <si>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</si>
  <si>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</si>
  <si>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</si>
  <si>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</si>
  <si>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</si>
  <si>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</si>
  <si>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</si>
  <si>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</si>
  <si>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</si>
  <si>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</si>
  <si>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</si>
  <si>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</si>
  <si>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</si>
  <si>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</si>
  <si>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</si>
  <si>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</si>
  <si>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</si>
  <si>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</si>
  <si>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</si>
  <si>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</si>
  <si>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</si>
  <si>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</si>
  <si>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</si>
  <si>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</si>
  <si>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</si>
  <si>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</si>
  <si>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</si>
  <si>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</si>
  <si>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</si>
  <si>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</si>
  <si>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</si>
  <si>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</si>
  <si>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</si>
  <si>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</si>
  <si>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</si>
  <si>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</si>
  <si>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</si>
  <si>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</si>
  <si>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</si>
  <si>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</si>
  <si>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</si>
  <si>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</si>
  <si>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</si>
  <si>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</si>
  <si>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</si>
  <si>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</si>
  <si>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</si>
  <si>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</si>
  <si>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</si>
  <si>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</si>
  <si>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</si>
  <si>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</si>
  <si>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</si>
  <si>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</si>
  <si>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</si>
  <si>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</si>
  <si>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</si>
  <si>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</si>
  <si>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</si>
  <si>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</si>
  <si>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</si>
  <si>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</si>
  <si>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</si>
  <si>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</si>
  <si>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</si>
  <si>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</si>
  <si>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</si>
  <si>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</si>
  <si>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</si>
  <si>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</si>
  <si>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</si>
  <si>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</si>
  <si>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</si>
  <si>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</si>
  <si>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</si>
  <si>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</si>
  <si>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</si>
  <si>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</si>
  <si>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</si>
  <si>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</si>
  <si>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</si>
  <si>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</si>
  <si>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</si>
  <si>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</si>
  <si>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</si>
  <si>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</si>
  <si>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</si>
  <si>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</si>
  <si>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</si>
  <si>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</si>
  <si>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</si>
  <si>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</si>
  <si>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</si>
  <si>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</si>
  <si>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</si>
  <si>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</si>
  <si>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</si>
  <si>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</si>
  <si>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</si>
  <si>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</si>
  <si>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</si>
  <si>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</si>
  <si>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</si>
  <si>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</si>
  <si>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</si>
  <si>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</si>
  <si>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</si>
  <si>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</si>
  <si>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</si>
  <si>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</si>
  <si>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</si>
  <si>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</si>
  <si>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</si>
  <si>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</si>
  <si>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</si>
  <si>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</si>
  <si>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</si>
  <si>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</si>
  <si>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</si>
  <si>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</si>
  <si>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</si>
  <si>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</si>
  <si>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</si>
  <si>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</si>
  <si>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</si>
  <si>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</si>
  <si>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</si>
  <si>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</si>
  <si>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</si>
  <si>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</si>
  <si>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</si>
  <si>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</si>
  <si>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</si>
  <si>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</si>
  <si>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</si>
  <si>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</si>
  <si>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</si>
  <si>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</si>
  <si>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</si>
  <si>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</si>
  <si>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</si>
  <si>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</si>
  <si>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</si>
  <si>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</si>
  <si>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</si>
  <si>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</si>
  <si>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</si>
  <si>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</si>
  <si>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</si>
  <si>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</si>
  <si>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</si>
  <si>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</si>
  <si>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</si>
  <si>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</si>
  <si>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</si>
  <si>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</si>
  <si>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</si>
  <si>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</si>
  <si>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</si>
  <si>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</si>
  <si>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</si>
  <si>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</si>
  <si>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</si>
  <si>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</si>
  <si>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</si>
  <si>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</si>
  <si>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</si>
  <si>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</si>
  <si>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</si>
  <si>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</si>
  <si>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</si>
  <si>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</si>
  <si>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</si>
  <si>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</si>
  <si>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</si>
  <si>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</si>
  <si>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</si>
  <si>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</si>
  <si>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</si>
  <si>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</si>
  <si>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</si>
  <si>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</si>
  <si>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</si>
  <si>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</si>
  <si>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</si>
  <si>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</si>
  <si>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</si>
  <si>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</si>
  <si>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</si>
  <si>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</si>
  <si>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</si>
  <si>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</si>
  <si>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</si>
  <si>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</si>
  <si>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</si>
  <si>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</si>
  <si>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</si>
  <si>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</si>
  <si>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</si>
  <si>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</si>
  <si>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</si>
  <si>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</si>
  <si>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</si>
  <si>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</si>
  <si>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</si>
  <si>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</si>
  <si>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</si>
  <si>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</si>
  <si>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</si>
  <si>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</si>
  <si>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</si>
  <si>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</si>
  <si>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</si>
  <si>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</si>
  <si>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</si>
  <si>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</si>
  <si>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</si>
  <si>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</si>
  <si>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</si>
  <si>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</si>
  <si>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</si>
  <si>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</si>
  <si>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</si>
  <si>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</si>
  <si>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</si>
  <si>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</si>
  <si>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</si>
  <si>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</si>
  <si>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</si>
  <si>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</si>
  <si>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</si>
  <si>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</si>
  <si>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</si>
  <si>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</si>
  <si>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</si>
  <si>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</si>
  <si>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</si>
  <si>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</si>
  <si>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</si>
  <si>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</si>
  <si>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</si>
  <si>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</si>
  <si>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</si>
  <si>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</si>
  <si>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</si>
  <si>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</si>
  <si>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</si>
  <si>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</si>
  <si>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</si>
  <si>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</si>
  <si>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</si>
  <si>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</si>
  <si>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</si>
  <si>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</si>
  <si>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</si>
  <si>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</si>
  <si>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</si>
  <si>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</si>
  <si>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</si>
  <si>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</si>
  <si>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</si>
  <si>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</si>
  <si>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</si>
  <si>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</si>
  <si>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</si>
  <si>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</si>
  <si>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</si>
  <si>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</si>
  <si>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</si>
  <si>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</si>
  <si>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</si>
  <si>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</si>
  <si>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</si>
  <si>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</si>
  <si>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</si>
  <si>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</si>
  <si>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</si>
  <si>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</si>
  <si>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</si>
  <si>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</si>
  <si>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</si>
  <si>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</si>
  <si>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</si>
  <si>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</si>
  <si>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</si>
  <si>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</si>
  <si>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</si>
  <si>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</si>
  <si>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</si>
  <si>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</si>
  <si>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</si>
  <si>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</si>
  <si>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</si>
  <si>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</si>
  <si>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</si>
  <si>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</si>
  <si>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</si>
  <si>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</si>
  <si>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</si>
  <si>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</si>
  <si>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</si>
  <si>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</si>
  <si>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</si>
  <si>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</si>
  <si>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</si>
  <si>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</si>
  <si>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</si>
  <si>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</si>
  <si>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</si>
  <si>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</si>
  <si>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</si>
  <si>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</si>
  <si>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</si>
  <si>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</si>
  <si>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</si>
  <si>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</si>
  <si>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</si>
  <si>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</si>
  <si>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</si>
  <si>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</si>
  <si>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</si>
  <si>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</si>
  <si>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</si>
  <si>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</si>
  <si>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</si>
  <si>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</si>
  <si>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</si>
  <si>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</si>
  <si>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</si>
  <si>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</si>
  <si>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</si>
  <si>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</si>
  <si>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</si>
  <si>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</si>
  <si>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</si>
  <si>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</si>
  <si>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</si>
  <si>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</si>
  <si>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</si>
  <si>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</si>
  <si>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</si>
  <si>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</si>
  <si>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</si>
  <si>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</si>
  <si>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</si>
  <si>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</si>
  <si>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</si>
  <si>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</si>
  <si>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</si>
  <si>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</si>
  <si>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</si>
  <si>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</si>
  <si>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</si>
  <si>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</si>
  <si>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</si>
  <si>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</si>
  <si>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</si>
  <si>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</si>
  <si>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</si>
  <si>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</si>
  <si>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</si>
  <si>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</si>
  <si>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</si>
  <si>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</si>
  <si>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</si>
  <si>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</si>
  <si>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</si>
  <si>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</si>
  <si>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</si>
  <si>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</si>
  <si>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</si>
  <si>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</si>
  <si>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</si>
  <si>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</si>
  <si>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</si>
  <si>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</si>
  <si>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</si>
  <si>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</si>
  <si>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</si>
  <si>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</si>
  <si>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</si>
  <si>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</si>
  <si>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</si>
  <si>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</si>
  <si>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</si>
  <si>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</si>
  <si>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</si>
  <si>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</si>
  <si>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</si>
  <si>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</si>
  <si>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</si>
  <si>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</si>
  <si>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</si>
  <si>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</si>
  <si>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</si>
  <si>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</si>
  <si>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</si>
  <si>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</si>
  <si>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</si>
  <si>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</si>
  <si>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</si>
  <si>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</si>
  <si>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</si>
  <si>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</si>
  <si>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</si>
  <si>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</si>
  <si>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</si>
  <si>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</si>
  <si>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</si>
  <si>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</si>
  <si>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</si>
  <si>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</si>
  <si>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</si>
  <si>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</si>
  <si>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</si>
  <si>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</si>
  <si>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</si>
  <si>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</si>
  <si>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</si>
  <si>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</si>
  <si>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</si>
  <si>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</si>
  <si>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</si>
  <si>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</si>
  <si>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</si>
  <si>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</si>
  <si>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</si>
  <si>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</si>
  <si>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</si>
  <si>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</si>
  <si>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</si>
  <si>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</si>
  <si>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</si>
  <si>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</si>
  <si>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</si>
  <si>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</si>
  <si>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</si>
  <si>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</si>
  <si>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</si>
  <si>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</si>
  <si>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</si>
  <si>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</si>
  <si>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</si>
  <si>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</si>
  <si>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</si>
  <si>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</si>
  <si>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</si>
  <si>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</si>
  <si>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</si>
  <si>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</si>
  <si>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</si>
  <si>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</si>
  <si>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</si>
  <si>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</si>
  <si>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</si>
  <si>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</si>
  <si>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</si>
  <si>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</si>
  <si>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</si>
  <si>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</si>
  <si>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</si>
  <si>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</si>
  <si>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</si>
  <si>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</si>
  <si>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</si>
  <si>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</si>
  <si>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</si>
  <si>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</si>
  <si>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</si>
  <si>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</si>
  <si>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</si>
  <si>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</si>
  <si>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</si>
  <si>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</si>
  <si>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</si>
  <si>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</si>
  <si>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</si>
  <si>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</si>
  <si>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</si>
  <si>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</si>
  <si>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</si>
  <si>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</si>
  <si>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</si>
  <si>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</si>
  <si>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</si>
  <si>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</si>
  <si>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</si>
  <si>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</si>
  <si>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</si>
  <si>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</si>
  <si>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</si>
  <si>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</si>
  <si>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</si>
  <si>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</si>
  <si>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</si>
  <si>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</si>
  <si>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</si>
  <si>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</si>
  <si>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</si>
  <si>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</si>
  <si>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</si>
  <si>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</si>
  <si>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</si>
  <si>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</si>
  <si>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</si>
  <si>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</si>
  <si>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</si>
  <si>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</si>
  <si>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</si>
  <si>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</si>
  <si>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</si>
  <si>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</si>
  <si>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</si>
  <si>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</si>
  <si>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</si>
  <si>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</si>
  <si>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</si>
  <si>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</si>
  <si>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</si>
  <si>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</si>
  <si>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</si>
  <si>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</si>
  <si>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</si>
  <si>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</si>
  <si>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</si>
  <si>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</si>
  <si>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</si>
  <si>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</si>
  <si>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</si>
  <si>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</si>
  <si>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</si>
  <si>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</si>
  <si>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</si>
  <si>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</si>
  <si>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</si>
  <si>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</si>
  <si>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</si>
  <si>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</si>
  <si>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</si>
  <si>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</si>
  <si>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</si>
  <si>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</si>
  <si>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</si>
  <si>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</si>
  <si>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</si>
  <si>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</si>
  <si>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</si>
  <si>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</si>
  <si>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</si>
  <si>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</si>
  <si>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</si>
  <si>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</si>
  <si>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</si>
  <si>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</si>
  <si>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</si>
  <si>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</si>
  <si>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</si>
  <si>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</si>
  <si>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</si>
  <si>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</si>
  <si>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</si>
  <si>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</si>
  <si>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</si>
  <si>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</si>
  <si>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</si>
  <si>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</si>
  <si>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</si>
  <si>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</si>
  <si>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</si>
  <si>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</si>
  <si>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</si>
  <si>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</si>
  <si>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</si>
  <si>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</si>
  <si>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</si>
  <si>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</si>
  <si>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</si>
  <si>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</si>
  <si>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</si>
  <si>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</si>
  <si>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</si>
  <si>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</si>
  <si>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</si>
  <si>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</si>
  <si>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</si>
  <si>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</si>
  <si>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</si>
  <si>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</si>
  <si>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</si>
  <si>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</si>
  <si>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</si>
  <si>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</si>
  <si>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</si>
  <si>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</si>
  <si>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</si>
  <si>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</si>
  <si>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</si>
  <si>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</si>
  <si>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</si>
  <si>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</si>
  <si>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</si>
  <si>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</si>
  <si>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</si>
  <si>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</si>
  <si>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</si>
  <si>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</si>
  <si>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</si>
  <si>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</si>
  <si>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</si>
  <si>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</si>
  <si>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</si>
  <si>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</si>
  <si>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</si>
  <si>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</si>
  <si>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</si>
  <si>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</si>
  <si>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</si>
  <si>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</si>
  <si>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</si>
  <si>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</si>
  <si>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</si>
  <si>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</si>
  <si>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</si>
  <si>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</si>
  <si>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</si>
  <si>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</si>
  <si>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</si>
  <si>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</si>
  <si>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</si>
  <si>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</si>
  <si>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</si>
  <si>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</si>
  <si>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</si>
  <si>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</si>
  <si>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</si>
  <si>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</si>
  <si>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</si>
  <si>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</si>
  <si>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</si>
  <si>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</si>
  <si>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</si>
  <si>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</si>
  <si>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</si>
  <si>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</si>
  <si>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</si>
  <si>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</si>
  <si>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</si>
  <si>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</si>
  <si>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</si>
  <si>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</si>
  <si>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</si>
  <si>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</si>
  <si>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</si>
  <si>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</si>
  <si>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</si>
  <si>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</si>
  <si>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</si>
  <si>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</si>
  <si>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</si>
  <si>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</si>
  <si>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</si>
  <si>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</si>
  <si>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</si>
  <si>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</si>
  <si>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</si>
  <si>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</si>
  <si>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</si>
  <si>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</si>
  <si>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</si>
  <si>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</si>
  <si>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</si>
  <si>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</si>
  <si>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</si>
  <si>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</si>
  <si>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</si>
  <si>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</si>
  <si>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</si>
  <si>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</si>
  <si>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</si>
  <si>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</si>
  <si>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</si>
  <si>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</si>
  <si>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</si>
  <si>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</si>
  <si>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</si>
  <si>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</si>
  <si>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</si>
  <si>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</si>
  <si>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</si>
  <si>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</si>
  <si>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</si>
  <si>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</si>
  <si>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</si>
  <si>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</si>
  <si>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</si>
  <si>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</si>
  <si>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</si>
  <si>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</si>
  <si>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</si>
  <si>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</si>
  <si>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</si>
  <si>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</si>
  <si>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</si>
  <si>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</si>
  <si>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</si>
  <si>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</si>
  <si>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</si>
  <si>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</si>
  <si>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</si>
  <si>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</si>
  <si>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</si>
  <si>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</si>
  <si>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</si>
  <si>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</si>
  <si>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</si>
  <si>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</si>
  <si>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</si>
  <si>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</si>
  <si>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</si>
  <si>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</si>
  <si>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</si>
  <si>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</si>
  <si>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</si>
  <si>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</si>
  <si>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</si>
  <si>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</si>
  <si>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</si>
  <si>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</si>
  <si>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</si>
  <si>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</si>
  <si>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</si>
  <si>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</si>
  <si>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</si>
  <si>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</si>
  <si>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</si>
  <si>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</si>
  <si>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</si>
  <si>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</si>
  <si>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</si>
  <si>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</si>
  <si>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</si>
  <si>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</si>
  <si>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</si>
  <si>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</si>
  <si>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</si>
  <si>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</si>
  <si>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</si>
  <si>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</si>
  <si>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</si>
  <si>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</si>
  <si>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</si>
  <si>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</si>
  <si>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</si>
  <si>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</si>
  <si>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</si>
  <si>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</si>
  <si>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</si>
  <si>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</si>
  <si>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</si>
  <si>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</si>
  <si>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</si>
  <si>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</si>
  <si>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</si>
  <si>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</si>
  <si>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</si>
  <si>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</si>
  <si>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</si>
  <si>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</si>
  <si>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</si>
  <si>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</si>
  <si>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</si>
  <si>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</si>
  <si>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</si>
  <si>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</si>
  <si>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</si>
  <si>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</si>
  <si>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</si>
  <si>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</si>
  <si>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</si>
  <si>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</si>
  <si>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</si>
  <si>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</si>
  <si>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</si>
  <si>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</si>
  <si>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</si>
  <si>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</si>
  <si>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</si>
  <si>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</si>
  <si>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</si>
  <si>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</si>
  <si>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</si>
  <si>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</si>
  <si>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</si>
  <si>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</si>
  <si>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</si>
  <si>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</si>
  <si>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</si>
  <si>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</si>
  <si>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</si>
  <si>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</si>
  <si>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</si>
  <si>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</si>
  <si>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</si>
  <si>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</si>
  <si>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</si>
  <si>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</si>
  <si>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</si>
  <si>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</si>
  <si>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</si>
  <si>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</si>
  <si>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</si>
  <si>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</si>
  <si>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</si>
  <si>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</si>
  <si>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</si>
  <si>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</si>
  <si>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</si>
  <si>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</si>
  <si>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</si>
  <si>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</si>
  <si>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</si>
  <si>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</si>
  <si>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</si>
  <si>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</si>
  <si>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</si>
  <si>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</si>
  <si>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</si>
  <si>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</si>
  <si>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</si>
  <si>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</si>
  <si>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</si>
  <si>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</si>
  <si>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</si>
  <si>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</si>
  <si>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</si>
  <si>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</si>
  <si>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</si>
  <si>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</si>
  <si>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</si>
  <si>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</si>
  <si>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</si>
  <si>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</si>
  <si>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</si>
  <si>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</si>
  <si>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</si>
  <si>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</si>
  <si>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</si>
  <si>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</si>
  <si>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</si>
  <si>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</si>
  <si>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</si>
  <si>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</si>
  <si>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</si>
  <si>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</si>
  <si>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</si>
  <si>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</si>
  <si>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</si>
  <si>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</si>
  <si>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</si>
  <si>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</si>
  <si>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</si>
  <si>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</si>
  <si>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</si>
  <si>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</si>
  <si>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</si>
  <si>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</si>
  <si>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</si>
  <si>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</si>
  <si>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</si>
  <si>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</si>
  <si>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</si>
  <si>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</si>
  <si>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</si>
  <si>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</si>
  <si>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</si>
  <si>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</si>
  <si>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</si>
  <si>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</si>
  <si>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</si>
  <si>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</si>
  <si>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</si>
  <si>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</si>
  <si>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</si>
  <si>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</si>
  <si>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</si>
  <si>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</si>
  <si>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</si>
  <si>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</si>
  <si>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</si>
  <si>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</si>
  <si>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</si>
  <si>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</si>
  <si>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</si>
  <si>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</si>
  <si>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</si>
  <si>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</si>
  <si>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</si>
  <si>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</si>
  <si>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</si>
  <si>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</si>
  <si>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</si>
  <si>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</si>
  <si>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</si>
  <si>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</si>
  <si>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</si>
  <si>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</si>
  <si>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</si>
  <si>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</si>
  <si>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</si>
  <si>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</si>
  <si>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</si>
  <si>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</si>
  <si>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</si>
  <si>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</si>
  <si>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</si>
  <si>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</si>
  <si>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</si>
  <si>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</si>
  <si>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</si>
  <si>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</si>
  <si>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</si>
  <si>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</si>
  <si>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</si>
  <si>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</si>
  <si>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</si>
  <si>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</si>
  <si>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</si>
  <si>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</si>
  <si>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</si>
  <si>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</si>
  <si>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</si>
  <si>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</si>
  <si>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</si>
  <si>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</si>
  <si>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</si>
  <si>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</si>
  <si>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</si>
  <si>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</si>
  <si>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</si>
  <si>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</si>
  <si>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</si>
  <si>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</si>
  <si>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</si>
  <si>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</si>
  <si>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</si>
  <si>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</si>
  <si>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</si>
  <si>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</si>
  <si>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</si>
  <si>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</si>
  <si>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</si>
  <si>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</si>
  <si>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</si>
  <si>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</si>
  <si>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</si>
  <si>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</si>
  <si>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</si>
  <si>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</si>
  <si>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</si>
  <si>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</si>
  <si>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</si>
  <si>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</si>
  <si>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</si>
  <si>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</si>
  <si>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</si>
  <si>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</si>
  <si>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</si>
  <si>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</si>
  <si>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</si>
  <si>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</si>
  <si>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</si>
  <si>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</si>
  <si>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</si>
  <si>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</si>
  <si>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</si>
  <si>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</si>
  <si>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</si>
  <si>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</si>
  <si>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</si>
  <si>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</si>
  <si>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</si>
  <si>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</si>
  <si>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</si>
  <si>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</si>
  <si>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</si>
  <si>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</si>
  <si>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</si>
  <si>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</si>
  <si>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</si>
  <si>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</si>
  <si>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</si>
  <si>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</si>
  <si>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</si>
  <si>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</si>
  <si>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</si>
  <si>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</si>
  <si>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</si>
  <si>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</si>
  <si>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</si>
  <si>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</si>
  <si>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</si>
  <si>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</si>
  <si>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</si>
  <si>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</si>
  <si>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</si>
  <si>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</si>
  <si>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</si>
  <si>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</si>
  <si>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</si>
  <si>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</si>
  <si>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</si>
  <si>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</si>
  <si>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</si>
  <si>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</si>
  <si>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</si>
  <si>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</si>
  <si>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</si>
  <si>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</si>
  <si>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</si>
  <si>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</si>
  <si>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</si>
  <si>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</si>
  <si>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</si>
  <si>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</si>
  <si>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</si>
  <si>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</si>
  <si>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</si>
  <si>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</si>
  <si>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</si>
  <si>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</si>
  <si>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</si>
  <si>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</si>
  <si>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</si>
  <si>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</si>
  <si>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</si>
  <si>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</si>
  <si>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</si>
  <si>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</si>
  <si>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</si>
  <si>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</si>
  <si>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</si>
  <si>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</si>
  <si>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</si>
  <si>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</si>
  <si>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</si>
  <si>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</si>
  <si>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</si>
  <si>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</si>
  <si>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</si>
  <si>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</si>
  <si>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</si>
  <si>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</si>
  <si>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</si>
  <si>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</si>
  <si>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</si>
  <si>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</si>
  <si>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</si>
  <si>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</si>
  <si>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</si>
  <si>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</si>
  <si>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</si>
  <si>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</si>
  <si>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</si>
  <si>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</si>
  <si>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</si>
  <si>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</si>
  <si>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</si>
  <si>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</si>
  <si>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</si>
  <si>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</si>
  <si>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</si>
  <si>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</si>
  <si>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</si>
  <si>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</si>
  <si>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</si>
  <si>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</si>
  <si>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</si>
  <si>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</si>
  <si>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</si>
  <si>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</si>
  <si>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</si>
  <si>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</si>
  <si>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</si>
  <si>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</si>
  <si>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</si>
  <si>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</si>
  <si>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</si>
  <si>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</si>
  <si>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</si>
  <si>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</si>
  <si>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</si>
  <si>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</si>
  <si>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</si>
  <si>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</si>
  <si>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</si>
  <si>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</si>
  <si>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</si>
  <si>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</si>
  <si>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</si>
  <si>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</si>
  <si>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</si>
  <si>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</si>
  <si>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</si>
  <si>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</si>
  <si>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</si>
  <si>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</si>
  <si>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</si>
  <si>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</si>
  <si>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</si>
  <si>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</si>
  <si>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</si>
  <si>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</si>
  <si>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</si>
  <si>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</si>
  <si>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</si>
  <si>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</si>
  <si>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</si>
  <si>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</si>
  <si>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</si>
  <si>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</si>
  <si>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</si>
  <si>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</si>
  <si>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</si>
  <si>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</si>
  <si>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</si>
  <si>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</si>
  <si>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</si>
  <si>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</si>
  <si>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</si>
  <si>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</si>
  <si>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</si>
  <si>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</si>
  <si>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</si>
  <si>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</si>
  <si>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</si>
  <si>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</si>
  <si>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</si>
  <si>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</si>
  <si>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</si>
  <si>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</si>
  <si>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</si>
  <si>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</si>
  <si>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</si>
  <si>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</si>
  <si>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</si>
  <si>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</si>
  <si>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</si>
  <si>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</si>
  <si>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</si>
  <si>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</si>
  <si>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</si>
  <si>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</si>
  <si>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</si>
  <si>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</si>
  <si>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</si>
  <si>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</si>
  <si>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</si>
  <si>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</si>
  <si>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</si>
  <si>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</si>
  <si>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</si>
  <si>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</si>
  <si>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</si>
  <si>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</si>
  <si>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</si>
  <si>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</si>
  <si>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</si>
  <si>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</si>
  <si>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</si>
  <si>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</si>
  <si>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</si>
  <si>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</si>
  <si>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</si>
  <si>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</si>
  <si>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</si>
  <si>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</si>
  <si>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</si>
  <si>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</si>
  <si>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</si>
  <si>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</si>
  <si>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</si>
  <si>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</si>
  <si>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</si>
  <si>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</si>
  <si>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</si>
  <si>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</si>
  <si>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</si>
  <si>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</si>
  <si>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</si>
  <si>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</si>
  <si>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</si>
  <si>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</si>
  <si>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</si>
  <si>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</si>
  <si>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</si>
  <si>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</si>
  <si>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</si>
  <si>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</si>
  <si>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</si>
  <si>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</si>
  <si>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</si>
  <si>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</si>
  <si>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</si>
  <si>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</si>
  <si>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</si>
  <si>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</si>
  <si>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</si>
  <si>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</si>
  <si>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</si>
  <si>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</si>
  <si>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</si>
  <si>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</si>
  <si>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</si>
  <si>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</si>
  <si>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</si>
  <si>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</si>
  <si>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</si>
  <si>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</si>
  <si>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</si>
  <si>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</si>
  <si>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</si>
  <si>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</si>
  <si>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</si>
  <si>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</si>
  <si>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</si>
  <si>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</si>
  <si>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</si>
  <si>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</si>
  <si>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</si>
  <si>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</si>
  <si>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</si>
  <si>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</si>
  <si>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</si>
  <si>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</si>
  <si>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</si>
  <si>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</si>
  <si>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</si>
  <si>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</si>
  <si>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</si>
  <si>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</si>
  <si>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</si>
  <si>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</si>
  <si>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</si>
  <si>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</si>
  <si>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</si>
  <si>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</si>
  <si>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</si>
  <si>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</si>
  <si>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</si>
  <si>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</si>
  <si>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</si>
  <si>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</si>
  <si>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</si>
  <si>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</si>
  <si>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</si>
  <si>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</si>
  <si>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</si>
  <si>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</si>
  <si>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</si>
  <si>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</si>
  <si>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</si>
  <si>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</si>
  <si>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</si>
  <si>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</si>
  <si>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</si>
  <si>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</si>
  <si>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</si>
  <si>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</si>
  <si>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</si>
  <si>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</si>
  <si>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</si>
  <si>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</si>
  <si>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</si>
  <si>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</si>
  <si>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</si>
  <si>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</si>
  <si>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</si>
  <si>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</si>
  <si>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</si>
  <si>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</si>
  <si>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</si>
  <si>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</si>
  <si>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</si>
  <si>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</si>
  <si>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</si>
  <si>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</si>
  <si>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</si>
  <si>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</si>
  <si>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</si>
  <si>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</si>
  <si>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</si>
  <si>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</si>
  <si>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</si>
  <si>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</si>
  <si>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</si>
  <si>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</si>
  <si>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</si>
  <si>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</si>
  <si>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</si>
  <si>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</si>
  <si>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</si>
  <si>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</si>
  <si>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</si>
  <si>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</si>
  <si>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</si>
  <si>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</si>
  <si>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</si>
  <si>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</si>
  <si>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</si>
  <si>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</si>
  <si>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</si>
  <si>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</si>
  <si>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</si>
  <si>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</si>
  <si>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</si>
  <si>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</si>
  <si>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</si>
  <si>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</si>
  <si>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</si>
  <si>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</si>
  <si>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</si>
  <si>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</si>
  <si>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</si>
  <si>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</si>
  <si>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</si>
  <si>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</si>
  <si>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</si>
  <si>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</si>
  <si>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</si>
  <si>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</si>
  <si>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</si>
  <si>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</si>
  <si>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</si>
  <si>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</si>
  <si>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</si>
  <si>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</si>
  <si>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</si>
  <si>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</si>
  <si>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</si>
  <si>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</si>
  <si>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</si>
  <si>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</si>
  <si>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</si>
  <si>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</si>
  <si>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</si>
  <si>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</si>
  <si>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</si>
  <si>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</si>
  <si>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</si>
  <si>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</si>
  <si>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</si>
  <si>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</si>
  <si>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</si>
  <si>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</si>
  <si>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</si>
  <si>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</si>
  <si>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</si>
  <si>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</si>
  <si>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</si>
  <si>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</si>
  <si>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</si>
  <si>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</si>
  <si>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</si>
  <si>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</si>
  <si>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</si>
  <si>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</si>
  <si>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</si>
  <si>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</si>
  <si>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</si>
  <si>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</si>
  <si>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</si>
  <si>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</si>
  <si>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</si>
  <si>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</si>
  <si>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</si>
  <si>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</si>
  <si>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</si>
  <si>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</si>
  <si>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</si>
  <si>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</si>
  <si>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</si>
  <si>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</si>
  <si>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</si>
  <si>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</si>
  <si>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</si>
  <si>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</si>
  <si>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</si>
  <si>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</si>
  <si>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</si>
  <si>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</si>
  <si>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</si>
  <si>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</si>
  <si>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</si>
  <si>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</si>
  <si>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</si>
  <si>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</si>
  <si>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</si>
  <si>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</si>
  <si>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</si>
  <si>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</si>
  <si>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</si>
  <si>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</si>
  <si>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</si>
  <si>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</si>
  <si>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</si>
  <si>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</si>
  <si>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</si>
  <si>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</si>
  <si>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</si>
  <si>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</si>
  <si>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</si>
  <si>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</si>
  <si>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</si>
  <si>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</si>
  <si>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</si>
  <si>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</si>
  <si>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</si>
  <si>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</si>
  <si>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</si>
  <si>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</si>
  <si>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</si>
  <si>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</si>
  <si>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</si>
  <si>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</si>
  <si>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</si>
  <si>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</si>
  <si>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</si>
  <si>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</si>
  <si>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</si>
  <si>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</si>
  <si>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</si>
  <si>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</si>
  <si>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</si>
  <si>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</si>
  <si>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</si>
  <si>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</si>
  <si>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</si>
  <si>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</si>
  <si>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</si>
  <si>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</si>
  <si>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</si>
  <si>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</si>
  <si>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</si>
  <si>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</si>
  <si>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</si>
  <si>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</si>
  <si>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</si>
  <si>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</si>
  <si>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</si>
  <si>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</si>
  <si>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</si>
  <si>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</si>
  <si>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</si>
  <si>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</si>
  <si>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</si>
  <si>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</si>
  <si>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</si>
  <si>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</si>
  <si>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</si>
  <si>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</si>
  <si>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</si>
  <si>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</si>
  <si>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</si>
  <si>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</si>
  <si>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</si>
  <si>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</si>
  <si>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</si>
  <si>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</si>
  <si>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</si>
  <si>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</si>
  <si>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</si>
  <si>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</si>
  <si>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</si>
  <si>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</si>
  <si>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</si>
  <si>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</si>
  <si>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</si>
  <si>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</si>
  <si>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</si>
  <si>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</si>
  <si>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</si>
  <si>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</si>
  <si>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</si>
  <si>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</si>
  <si>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</si>
  <si>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</si>
  <si>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</si>
  <si>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</si>
  <si>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</si>
  <si>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</si>
  <si>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</si>
  <si>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</si>
  <si>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</si>
  <si>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</si>
  <si>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</si>
  <si>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</si>
  <si>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</si>
  <si>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</si>
  <si>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</si>
  <si>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</si>
  <si>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</si>
  <si>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</si>
  <si>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</si>
  <si>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</si>
  <si>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</si>
  <si>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</si>
  <si>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</si>
  <si>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</si>
  <si>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</si>
  <si>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</si>
  <si>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</si>
  <si>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</si>
  <si>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</si>
  <si>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</si>
  <si>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</si>
  <si>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</si>
  <si>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</si>
  <si>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</si>
  <si>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</si>
  <si>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</si>
  <si>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</si>
  <si>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</si>
  <si>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</si>
  <si>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</si>
  <si>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</si>
  <si>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</si>
  <si>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</si>
  <si>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</si>
  <si>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</si>
  <si>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</si>
  <si>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</si>
  <si>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</si>
  <si>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</si>
  <si>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</si>
  <si>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</si>
  <si>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</si>
  <si>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</si>
  <si>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</si>
  <si>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</si>
  <si>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</si>
  <si>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</si>
  <si>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</si>
  <si>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</si>
  <si>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</si>
  <si>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</si>
  <si>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</si>
  <si>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</si>
  <si>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</si>
  <si>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</si>
  <si>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</si>
  <si>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</si>
  <si>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</si>
  <si>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</si>
  <si>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</si>
  <si>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</si>
  <si>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</si>
  <si>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</si>
  <si>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</si>
  <si>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</si>
  <si>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</si>
  <si>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</si>
  <si>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</si>
  <si>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</si>
  <si>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</si>
  <si>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</si>
  <si>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</si>
  <si>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</si>
  <si>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</si>
  <si>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</si>
  <si>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</si>
  <si>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</si>
  <si>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</si>
  <si>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</si>
  <si>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</si>
  <si>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</si>
  <si>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</si>
  <si>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</si>
  <si>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</si>
  <si>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</si>
  <si>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</si>
  <si>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</si>
  <si>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</si>
  <si>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</si>
  <si>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</si>
  <si>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</si>
  <si>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</si>
  <si>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</si>
  <si>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</si>
  <si>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</si>
  <si>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</si>
  <si>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</si>
  <si>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</si>
  <si>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</si>
  <si>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</si>
  <si>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</si>
  <si>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</si>
  <si>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</si>
  <si>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</si>
  <si>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</si>
  <si>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</si>
  <si>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</si>
  <si>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</si>
  <si>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</si>
  <si>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</si>
  <si>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</si>
  <si>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</si>
  <si>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</si>
  <si>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</si>
  <si>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</si>
  <si>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</si>
  <si>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</si>
  <si>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</si>
  <si>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</si>
  <si>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</si>
  <si>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</si>
  <si>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</si>
  <si>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</si>
  <si>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</si>
  <si>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</si>
  <si>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</si>
  <si>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</si>
  <si>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</si>
  <si>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</si>
  <si>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</si>
  <si>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</si>
  <si>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</si>
  <si>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</si>
  <si>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</si>
  <si>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</si>
  <si>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</si>
  <si>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</si>
  <si>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</si>
  <si>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</si>
  <si>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</si>
  <si>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</si>
  <si>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</si>
  <si>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</si>
  <si>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</si>
  <si>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</si>
  <si>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</si>
  <si>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</si>
  <si>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</si>
  <si>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</si>
  <si>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</si>
  <si>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</si>
  <si>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</si>
  <si>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</si>
  <si>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</si>
  <si>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</si>
  <si>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</si>
  <si>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</si>
  <si>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</si>
  <si>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</si>
  <si>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</si>
  <si>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</si>
  <si>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</si>
  <si>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</si>
  <si>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</si>
  <si>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</si>
  <si>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</si>
  <si>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</si>
  <si>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</si>
  <si>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</si>
  <si>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</si>
  <si>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</si>
  <si>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</si>
  <si>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</si>
  <si>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</si>
  <si>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</si>
  <si>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</si>
  <si>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</si>
  <si>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</si>
  <si>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</si>
  <si>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</si>
  <si>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</si>
  <si>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</si>
  <si>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</si>
  <si>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</si>
  <si>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</si>
  <si>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</si>
  <si>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</si>
  <si>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</si>
  <si>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</si>
  <si>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</si>
  <si>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</si>
  <si>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</si>
  <si>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</si>
  <si>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</si>
  <si>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</si>
  <si>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</si>
  <si>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</si>
  <si>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</si>
  <si>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</si>
  <si>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</si>
  <si>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</si>
  <si>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</si>
  <si>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</si>
  <si>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</si>
  <si>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</si>
  <si>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</si>
  <si>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</si>
  <si>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</si>
  <si>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</si>
  <si>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</si>
  <si>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</si>
  <si>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</si>
  <si>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</si>
  <si>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</si>
  <si>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</si>
  <si>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</si>
  <si>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</si>
  <si>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</si>
  <si>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</si>
  <si>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</si>
  <si>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</si>
  <si>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</si>
  <si>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</si>
  <si>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</si>
  <si>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</si>
  <si>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</si>
  <si>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</si>
  <si>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</si>
  <si>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</si>
  <si>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</si>
  <si>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</si>
  <si>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</si>
  <si>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</si>
  <si>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</si>
  <si>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</si>
  <si>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</si>
  <si>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</si>
  <si>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</si>
  <si>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</si>
  <si>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</si>
  <si>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</si>
  <si>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</si>
  <si>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</si>
  <si>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</si>
  <si>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</si>
  <si>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</si>
  <si>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</si>
  <si>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</si>
  <si>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</si>
  <si>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</si>
  <si>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</si>
  <si>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</si>
  <si>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</si>
  <si>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</si>
  <si>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</si>
  <si>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</si>
  <si>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</si>
  <si>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</si>
  <si>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</si>
  <si>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</si>
  <si>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</si>
  <si>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</si>
  <si>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</si>
  <si>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</si>
  <si>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</si>
  <si>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</si>
  <si>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</si>
  <si>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</si>
  <si>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</si>
  <si>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</si>
  <si>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</si>
  <si>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</si>
  <si>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</si>
  <si>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</si>
  <si>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</si>
  <si>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</si>
  <si>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</si>
  <si>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</si>
  <si>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</si>
  <si>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</si>
  <si>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</si>
  <si>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</si>
  <si>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</si>
  <si>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</si>
  <si>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</si>
  <si>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</si>
  <si>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</si>
  <si>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</si>
  <si>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</si>
  <si>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</si>
  <si>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</si>
  <si>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</si>
  <si>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</si>
  <si>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</si>
  <si>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</si>
  <si>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</si>
  <si>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</si>
  <si>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</si>
  <si>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</si>
  <si>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</si>
  <si>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</si>
  <si>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</si>
  <si>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</si>
  <si>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</si>
  <si>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</si>
  <si>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</si>
  <si>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</si>
  <si>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</si>
  <si>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</si>
  <si>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</si>
  <si>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</si>
  <si>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</si>
  <si>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</si>
  <si>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</si>
  <si>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</si>
  <si>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</si>
  <si>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</si>
  <si>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</si>
  <si>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</si>
  <si>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</si>
  <si>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</si>
  <si>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</si>
  <si>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</si>
  <si>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</si>
  <si>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</si>
  <si>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</si>
  <si>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</si>
  <si>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</si>
  <si>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</si>
  <si>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</si>
  <si>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</si>
  <si>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</si>
  <si>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</si>
  <si>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</si>
  <si>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</si>
  <si>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</si>
  <si>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</si>
  <si>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</si>
  <si>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</si>
  <si>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</si>
  <si>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</si>
  <si>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</si>
  <si>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</si>
  <si>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</si>
  <si>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</si>
  <si>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</si>
  <si>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</si>
  <si>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</si>
  <si>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</si>
  <si>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</si>
  <si>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</si>
  <si>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</si>
  <si>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</si>
  <si>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</si>
  <si>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</si>
  <si>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</si>
  <si>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</si>
  <si>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</si>
  <si>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</si>
  <si>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</si>
  <si>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</si>
  <si>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</si>
  <si>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</si>
  <si>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</si>
  <si>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</si>
  <si>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</si>
  <si>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</si>
  <si>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</si>
  <si>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</si>
  <si>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</si>
  <si>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</si>
  <si>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</si>
  <si>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</si>
  <si>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</si>
  <si>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</si>
  <si>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</si>
  <si>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</si>
  <si>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</si>
  <si>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</si>
  <si>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</si>
  <si>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</si>
  <si>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</si>
  <si>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</si>
  <si>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</si>
  <si>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</si>
  <si>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</si>
  <si>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</si>
  <si>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</si>
  <si>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</si>
  <si>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</si>
  <si>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</si>
  <si>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</si>
  <si>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</si>
  <si>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</si>
  <si>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</si>
  <si>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</si>
  <si>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</si>
  <si>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</si>
  <si>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</si>
  <si>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</si>
  <si>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</si>
  <si>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</si>
  <si>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</si>
  <si>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</si>
  <si>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</si>
  <si>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</si>
  <si>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</si>
  <si>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</si>
  <si>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</si>
  <si>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</si>
  <si>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</si>
  <si>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</si>
  <si>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</si>
  <si>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</si>
  <si>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</si>
  <si>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</si>
  <si>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</si>
  <si>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</si>
  <si>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</si>
  <si>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</si>
  <si>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</si>
  <si>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</si>
  <si>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</si>
  <si>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</si>
  <si>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</si>
  <si>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</si>
  <si>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</si>
  <si>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</si>
  <si>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</si>
  <si>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</si>
  <si>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</si>
  <si>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</si>
  <si>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</si>
  <si>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</si>
  <si>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</si>
  <si>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</si>
  <si>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</si>
  <si>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</si>
  <si>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</si>
  <si>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</si>
  <si>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</si>
  <si>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</si>
  <si>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</si>
  <si>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</si>
  <si>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</si>
  <si>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</si>
  <si>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</si>
  <si>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</si>
  <si>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</si>
  <si>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</si>
  <si>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</si>
  <si>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</si>
  <si>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</si>
  <si>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</si>
  <si>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</si>
  <si>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</si>
  <si>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</si>
  <si>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</si>
  <si>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</si>
  <si>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</si>
  <si>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</si>
  <si>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</si>
  <si>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</si>
  <si>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</si>
  <si>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</si>
  <si>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</si>
  <si>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</si>
  <si>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</si>
  <si>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</si>
  <si>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</si>
  <si>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</si>
  <si>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</si>
  <si>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</si>
  <si>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</si>
  <si>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</si>
  <si>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</si>
  <si>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</si>
  <si>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</si>
  <si>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</si>
  <si>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</si>
  <si>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</si>
  <si>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</si>
  <si>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</si>
  <si>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</si>
  <si>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</si>
  <si>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</si>
  <si>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</si>
  <si>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</si>
  <si>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</si>
  <si>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</si>
  <si>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</si>
  <si>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</si>
  <si>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</si>
  <si>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</si>
  <si>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</si>
  <si>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</si>
  <si>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</si>
  <si>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</si>
  <si>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</si>
  <si>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</si>
  <si>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</si>
  <si>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</si>
  <si>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</si>
  <si>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</si>
  <si>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</si>
  <si>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</si>
  <si>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</si>
  <si>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</si>
  <si>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</si>
  <si>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</si>
  <si>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</si>
  <si>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</si>
  <si>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</si>
  <si>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</si>
  <si>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</si>
  <si>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</si>
  <si>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</si>
  <si>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</si>
  <si>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</si>
  <si>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</si>
  <si>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</si>
  <si>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</si>
  <si>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</si>
  <si>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</si>
  <si>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</si>
  <si>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</si>
  <si>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</si>
  <si>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</si>
  <si>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</si>
  <si>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</si>
  <si>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</si>
  <si>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</si>
  <si>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</si>
  <si>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</si>
  <si>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</si>
  <si>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</si>
  <si>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</si>
  <si>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</si>
  <si>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</si>
  <si>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</si>
  <si>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</si>
  <si>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</si>
  <si>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</si>
  <si>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</si>
  <si>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</si>
  <si>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</si>
  <si>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</si>
  <si>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</si>
  <si>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</si>
  <si>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</si>
  <si>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</si>
  <si>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</si>
  <si>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</si>
  <si>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</si>
  <si>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</si>
  <si>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</si>
  <si>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</si>
  <si>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</si>
  <si>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</si>
  <si>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</si>
  <si>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</si>
  <si>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</si>
  <si>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</si>
  <si>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</si>
  <si>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</si>
  <si>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</si>
  <si>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</si>
  <si>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</si>
  <si>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</si>
  <si>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</si>
  <si>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</si>
  <si>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</si>
  <si>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</si>
  <si>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</si>
  <si>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</si>
  <si>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</si>
  <si>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</si>
  <si>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</si>
  <si>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</si>
  <si>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</si>
  <si>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</si>
  <si>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</si>
  <si>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</si>
  <si>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</si>
  <si>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</si>
  <si>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</si>
  <si>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</si>
  <si>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</si>
  <si>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</si>
  <si>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</si>
  <si>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</si>
  <si>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</si>
  <si>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</si>
  <si>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</si>
  <si>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</si>
  <si>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</si>
  <si>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</si>
  <si>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</si>
  <si>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</si>
  <si>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</si>
  <si>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</si>
  <si>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</si>
  <si>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</si>
  <si>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</si>
  <si>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</si>
  <si>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</si>
  <si>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</si>
  <si>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</si>
  <si>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</si>
  <si>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</si>
  <si>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</si>
  <si>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</si>
  <si>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</si>
  <si>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</si>
  <si>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</si>
  <si>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</si>
  <si>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</si>
  <si>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</si>
  <si>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</si>
  <si>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</si>
  <si>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</si>
  <si>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</si>
  <si>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</si>
  <si>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</si>
  <si>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</si>
  <si>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</si>
  <si>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</si>
  <si>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</si>
  <si>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</si>
  <si>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</si>
  <si>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</si>
  <si>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</si>
  <si>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</si>
  <si>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</si>
  <si>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</si>
  <si>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</si>
  <si>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</si>
  <si>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</si>
  <si>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</si>
  <si>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</si>
  <si>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</si>
  <si>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</si>
  <si>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</si>
  <si>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</si>
  <si>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</si>
  <si>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</si>
  <si>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</si>
  <si>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</si>
  <si>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</si>
  <si>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</si>
  <si>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</si>
  <si>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</si>
  <si>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</si>
  <si>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</si>
  <si>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</si>
  <si>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</si>
  <si>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</si>
  <si>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</si>
  <si>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</si>
  <si>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</si>
  <si>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</si>
  <si>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</si>
  <si>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</si>
  <si>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</si>
  <si>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</si>
  <si>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</si>
  <si>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</si>
  <si>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</si>
  <si>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</si>
  <si>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</si>
  <si>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</si>
  <si>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</si>
  <si>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</si>
  <si>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</si>
  <si>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</si>
  <si>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</si>
  <si>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</si>
  <si>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</si>
  <si>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</si>
  <si>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</si>
  <si>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</si>
  <si>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</si>
  <si>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</si>
  <si>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</si>
  <si>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</si>
  <si>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</si>
  <si>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</si>
  <si>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</si>
  <si>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</si>
  <si>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</si>
  <si>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</si>
  <si>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</si>
  <si>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</si>
  <si>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</si>
  <si>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</si>
  <si>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</si>
  <si>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</si>
  <si>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</si>
  <si>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</si>
  <si>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</si>
  <si>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</si>
  <si>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</si>
  <si>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</si>
  <si>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</si>
  <si>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</si>
  <si>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</si>
  <si>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</si>
  <si>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</si>
  <si>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</si>
  <si>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</si>
  <si>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</si>
  <si>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</si>
  <si>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</si>
  <si>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</si>
  <si>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</si>
  <si>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</si>
  <si>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</si>
  <si>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</si>
  <si>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</si>
  <si>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</si>
  <si>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</si>
  <si>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</si>
  <si>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</si>
  <si>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</si>
  <si>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</si>
  <si>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</si>
  <si>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</si>
  <si>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</si>
  <si>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</si>
  <si>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</si>
  <si>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</si>
  <si>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</si>
  <si>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</si>
  <si>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</si>
  <si>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</si>
  <si>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</si>
  <si>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</si>
  <si>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</si>
  <si>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</si>
  <si>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</si>
  <si>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</si>
  <si>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</si>
  <si>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</si>
  <si>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</si>
  <si>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</si>
  <si>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</si>
  <si>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</si>
  <si>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</si>
  <si>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</si>
  <si>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</si>
  <si>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</si>
  <si>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</si>
  <si>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</si>
  <si>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</si>
  <si>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</si>
  <si>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</si>
  <si>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</si>
  <si>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</si>
  <si>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</si>
  <si>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</si>
  <si>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</si>
  <si>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</si>
  <si>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</si>
  <si>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</si>
  <si>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</si>
  <si>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</si>
  <si>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</si>
  <si>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</si>
  <si>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</si>
  <si>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</si>
  <si>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</si>
  <si>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</si>
  <si>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</si>
  <si>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</si>
  <si>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</si>
  <si>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</si>
  <si>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</si>
  <si>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</si>
  <si>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</si>
  <si>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</si>
  <si>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</si>
  <si>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</si>
  <si>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</si>
  <si>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</si>
  <si>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</si>
  <si>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</si>
  <si>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</si>
  <si>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</si>
  <si>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</si>
  <si>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</si>
  <si>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</si>
  <si>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</si>
  <si>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</si>
  <si>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</si>
  <si>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</si>
  <si>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</si>
  <si>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</si>
  <si>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</si>
  <si>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</si>
  <si>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</si>
  <si>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</si>
  <si>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</si>
  <si>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</si>
  <si>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</si>
  <si>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</si>
  <si>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</si>
  <si>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</si>
  <si>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</si>
  <si>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</si>
  <si>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</si>
  <si>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</si>
  <si>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</si>
  <si>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</si>
  <si>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</si>
  <si>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</si>
  <si>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</si>
  <si>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</si>
  <si>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</si>
  <si>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</si>
  <si>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</si>
  <si>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</si>
  <si>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</si>
  <si>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</si>
  <si>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</si>
  <si>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</si>
  <si>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</si>
  <si>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</si>
  <si>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</si>
  <si>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</si>
  <si>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</si>
  <si>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</si>
  <si>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</si>
  <si>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</si>
  <si>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</si>
  <si>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</si>
  <si>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</si>
  <si>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</si>
  <si>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</si>
  <si>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</si>
  <si>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</si>
  <si>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</si>
  <si>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</si>
  <si>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</si>
  <si>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</si>
  <si>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</si>
  <si>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</si>
  <si>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</si>
  <si>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</si>
  <si>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</si>
  <si>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</si>
  <si>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</si>
  <si>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</si>
  <si>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</si>
  <si>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</si>
  <si>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</si>
  <si>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</si>
  <si>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</si>
  <si>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</si>
  <si>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</si>
  <si>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</si>
  <si>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</si>
  <si>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</si>
  <si>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</si>
  <si>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</si>
  <si>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</si>
  <si>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</si>
  <si>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</si>
  <si>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</si>
  <si>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</si>
  <si>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</si>
  <si>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</si>
  <si>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</si>
  <si>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</si>
  <si>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</si>
  <si>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</si>
  <si>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</si>
  <si>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</si>
  <si>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</si>
  <si>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</si>
  <si>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</si>
  <si>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</si>
  <si>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</si>
  <si>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</si>
  <si>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</si>
  <si>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</si>
  <si>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</si>
  <si>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</si>
  <si>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</si>
  <si>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</si>
  <si>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</si>
  <si>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</si>
  <si>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</si>
  <si>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</si>
  <si>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</si>
  <si>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</si>
  <si>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</si>
  <si>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</si>
  <si>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</si>
  <si>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</si>
  <si>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</si>
  <si>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</si>
  <si>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</si>
  <si>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</si>
  <si>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</si>
  <si>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</si>
  <si>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</si>
  <si>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</si>
  <si>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</si>
  <si>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</si>
  <si>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</si>
  <si>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</si>
  <si>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</si>
  <si>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</si>
  <si>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</si>
  <si>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</si>
  <si>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</si>
  <si>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</si>
  <si>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</si>
  <si>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</si>
  <si>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</si>
  <si>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</si>
  <si>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</si>
  <si>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</si>
  <si>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</si>
  <si>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</si>
  <si>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</si>
  <si>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</si>
  <si>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</si>
  <si>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</si>
  <si>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</si>
  <si>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</si>
  <si>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</si>
  <si>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</si>
  <si>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</si>
  <si>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</si>
  <si>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</si>
  <si>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</si>
  <si>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</si>
  <si>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</si>
  <si>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</si>
  <si>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</si>
  <si>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</si>
  <si>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</si>
  <si>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</si>
  <si>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</si>
  <si>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</si>
  <si>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</si>
  <si>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</si>
  <si>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</si>
  <si>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</si>
  <si>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</si>
  <si>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</si>
  <si>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</si>
  <si>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</si>
  <si>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</si>
  <si>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</si>
  <si>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</si>
  <si>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</si>
  <si>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</si>
  <si>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</si>
  <si>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</si>
  <si>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</si>
  <si>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</si>
  <si>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</si>
  <si>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</si>
  <si>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</si>
  <si>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</si>
  <si>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</si>
  <si>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</si>
  <si>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</si>
  <si>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</si>
  <si>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</si>
  <si>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</si>
  <si>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</si>
  <si>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</si>
  <si>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</si>
  <si>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</si>
  <si>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</si>
  <si>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</si>
  <si>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</si>
  <si>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</si>
  <si>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</si>
  <si>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</si>
  <si>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</si>
  <si>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</si>
  <si>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</si>
  <si>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</si>
  <si>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</si>
  <si>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</si>
  <si>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</si>
  <si>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</si>
  <si>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</si>
  <si>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</si>
  <si>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</si>
  <si>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</si>
  <si>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</si>
  <si>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</si>
  <si>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</si>
  <si>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</si>
  <si>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</si>
  <si>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</si>
  <si>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</si>
  <si>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</si>
  <si>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</si>
  <si>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</si>
  <si>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</si>
  <si>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</si>
  <si>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</si>
  <si>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</si>
  <si>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</si>
  <si>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</si>
  <si>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</si>
  <si>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</si>
  <si>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</si>
  <si>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</si>
  <si>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</si>
  <si>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</si>
  <si>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</si>
  <si>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</si>
  <si>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</si>
  <si>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</si>
  <si>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</si>
  <si>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</si>
  <si>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</si>
  <si>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</si>
  <si>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</si>
  <si>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</si>
  <si>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</si>
  <si>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</si>
  <si>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</si>
  <si>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</si>
  <si>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</si>
  <si>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</si>
  <si>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</si>
  <si>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</si>
  <si>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</si>
  <si>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</si>
  <si>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</si>
  <si>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</si>
  <si>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</si>
  <si>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</si>
  <si>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</si>
  <si>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</si>
  <si>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</si>
  <si>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</si>
  <si>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</si>
  <si>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</si>
  <si>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</si>
  <si>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</si>
  <si>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</si>
  <si>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</si>
  <si>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</si>
  <si>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</si>
  <si>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</si>
  <si>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</si>
  <si>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</si>
  <si>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</si>
  <si>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</si>
  <si>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</si>
  <si>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</si>
  <si>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</si>
  <si>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</si>
  <si>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</si>
  <si>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</si>
  <si>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</si>
  <si>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</si>
  <si>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</si>
  <si>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</si>
  <si>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</si>
  <si>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</si>
  <si>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</si>
  <si>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</si>
  <si>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</si>
  <si>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</si>
  <si>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</si>
  <si>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</si>
  <si>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</si>
  <si>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</si>
  <si>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</si>
  <si>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</si>
  <si>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</si>
  <si>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</si>
  <si>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</si>
  <si>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</si>
  <si>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</si>
  <si>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</si>
  <si>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</si>
  <si>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</si>
  <si>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</si>
  <si>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</si>
  <si>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</si>
  <si>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</si>
  <si>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</si>
  <si>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</si>
  <si>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</si>
  <si>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</si>
  <si>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</si>
  <si>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</si>
  <si>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</si>
  <si>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</si>
  <si>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</si>
  <si>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</si>
  <si>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</si>
  <si>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</si>
  <si>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</si>
  <si>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</si>
  <si>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</si>
  <si>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</si>
  <si>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</si>
  <si>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</si>
  <si>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</si>
  <si>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</si>
  <si>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</si>
  <si>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</si>
  <si>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</si>
  <si>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</si>
  <si>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</si>
  <si>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</si>
  <si>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</si>
  <si>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</si>
  <si>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</si>
  <si>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</si>
  <si>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</si>
  <si>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</si>
  <si>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</si>
  <si>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</si>
  <si>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</si>
  <si>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</si>
  <si>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</si>
  <si>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</si>
  <si>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</si>
  <si>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</si>
  <si>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</si>
  <si>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</si>
  <si>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</si>
  <si>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</si>
  <si>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</si>
  <si>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</si>
  <si>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</si>
  <si>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</si>
  <si>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</si>
  <si>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</si>
  <si>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</si>
  <si>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</si>
  <si>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</si>
  <si>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</si>
  <si>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</si>
  <si>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</si>
  <si>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</si>
  <si>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</si>
  <si>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</si>
  <si>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</si>
  <si>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</si>
  <si>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</si>
  <si>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</si>
  <si>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</si>
  <si>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</si>
  <si>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</si>
  <si>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</si>
  <si>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</si>
  <si>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</si>
  <si>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</si>
  <si>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</si>
  <si>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</si>
  <si>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</si>
  <si>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</si>
  <si>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</si>
  <si>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</si>
  <si>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</si>
  <si>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</si>
  <si>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</si>
  <si>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</si>
  <si>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</si>
  <si>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</si>
  <si>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</si>
  <si>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</si>
  <si>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</si>
  <si>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</si>
  <si>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</si>
  <si>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</si>
  <si>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</si>
  <si>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</si>
  <si>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</si>
  <si>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</si>
  <si>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</si>
  <si>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</si>
  <si>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</si>
  <si>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</si>
  <si>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</si>
  <si>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</si>
  <si>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</si>
  <si>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</si>
  <si>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</si>
  <si>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</si>
  <si>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</si>
  <si>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</si>
  <si>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</si>
  <si>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</si>
  <si>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</si>
  <si>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</si>
  <si>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</si>
  <si>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</si>
  <si>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</si>
  <si>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</si>
  <si>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</si>
  <si>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</si>
  <si>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</si>
  <si>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</si>
  <si>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</si>
  <si>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</si>
  <si>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</si>
  <si>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</si>
  <si>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</si>
  <si>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</si>
  <si>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</si>
  <si>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</si>
  <si>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</si>
  <si>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</si>
  <si>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</si>
  <si>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</si>
  <si>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</si>
  <si>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</si>
  <si>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</si>
  <si>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</si>
  <si>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</si>
  <si>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</si>
  <si>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</si>
  <si>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</si>
  <si>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</si>
  <si>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</si>
  <si>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</si>
  <si>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</si>
  <si>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</si>
  <si>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</si>
  <si>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</si>
  <si>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</si>
  <si>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</si>
  <si>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</si>
  <si>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</si>
  <si>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</si>
  <si>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</si>
  <si>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</si>
  <si>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</si>
  <si>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</si>
  <si>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</si>
  <si>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</si>
  <si>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</si>
  <si>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</si>
  <si>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</si>
  <si>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</si>
  <si>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</si>
  <si>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</si>
  <si>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</si>
  <si>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</si>
  <si>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</si>
  <si>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</si>
  <si>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</si>
  <si>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</si>
  <si>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</si>
  <si>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</si>
  <si>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</si>
  <si>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</si>
  <si>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</si>
  <si>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</si>
  <si>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</si>
  <si>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</si>
  <si>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</si>
  <si>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</si>
  <si>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</si>
  <si>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</si>
  <si>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</si>
  <si>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</si>
  <si>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</si>
  <si>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</si>
  <si>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</si>
  <si>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</si>
  <si>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</si>
  <si>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</si>
  <si>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</si>
  <si>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</si>
  <si>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</si>
  <si>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</si>
  <si>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</si>
  <si>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</si>
  <si>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</si>
  <si>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</si>
  <si>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</si>
  <si>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</si>
  <si>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</si>
  <si>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</si>
  <si>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</si>
  <si>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</si>
  <si>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</si>
  <si>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</si>
  <si>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</si>
  <si>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</si>
  <si>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</si>
  <si>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</si>
  <si>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</si>
  <si>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</si>
  <si>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</si>
  <si>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</si>
  <si>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</si>
  <si>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</si>
  <si>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</si>
  <si>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</si>
  <si>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</si>
  <si>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</si>
  <si>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</si>
  <si>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</si>
  <si>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</si>
  <si>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</si>
  <si>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</si>
  <si>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</si>
  <si>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</si>
  <si>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</si>
  <si>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</si>
  <si>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</si>
  <si>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</si>
  <si>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</si>
  <si>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</si>
  <si>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</si>
  <si>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</si>
  <si>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</si>
  <si>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</si>
  <si>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</si>
  <si>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</si>
  <si>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</si>
  <si>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</si>
  <si>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</si>
  <si>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</si>
  <si>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</si>
  <si>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</si>
  <si>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</si>
  <si>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</si>
  <si>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</si>
  <si>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</si>
  <si>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</si>
  <si>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</si>
  <si>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</si>
  <si>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</si>
  <si>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</si>
  <si>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</si>
  <si>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</si>
  <si>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</si>
  <si>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</si>
  <si>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</si>
  <si>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</si>
  <si>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</si>
  <si>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</si>
  <si>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</si>
  <si>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</si>
  <si>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</si>
  <si>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</si>
  <si>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</si>
  <si>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</si>
  <si>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</si>
  <si>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</si>
  <si>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</si>
  <si>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</si>
  <si>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</si>
  <si>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</si>
  <si>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</si>
  <si>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</si>
  <si>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</si>
  <si>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</si>
  <si>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</si>
  <si>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</si>
  <si>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</si>
  <si>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</si>
  <si>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</si>
  <si>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</si>
  <si>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</si>
  <si>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</si>
  <si>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</si>
  <si>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</si>
  <si>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</si>
  <si>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</si>
  <si>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</si>
  <si>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</si>
  <si>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</si>
  <si>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</si>
  <si>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</si>
  <si>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</si>
  <si>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</si>
  <si>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</si>
  <si>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</si>
  <si>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</si>
  <si>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</si>
  <si>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</si>
  <si>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</si>
  <si>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</si>
  <si>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</si>
  <si>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</si>
  <si>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</si>
  <si>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</si>
  <si>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</si>
  <si>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</si>
  <si>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</si>
  <si>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</si>
  <si>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</si>
  <si>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</si>
  <si>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</si>
  <si>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</si>
  <si>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</si>
  <si>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</si>
  <si>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</si>
  <si>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</si>
  <si>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</si>
  <si>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</si>
  <si>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</si>
  <si>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</si>
  <si>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</si>
  <si>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</si>
  <si>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</si>
  <si>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</si>
  <si>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</si>
  <si>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</si>
  <si>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</si>
  <si>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</si>
  <si>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</si>
  <si>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</si>
  <si>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</si>
  <si>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</si>
  <si>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</si>
  <si>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</si>
  <si>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</si>
  <si>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</si>
  <si>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</si>
  <si>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</si>
  <si>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</si>
  <si>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</si>
  <si>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</si>
  <si>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</si>
  <si>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</si>
  <si>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</si>
  <si>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</si>
  <si>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</si>
  <si>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</si>
  <si>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</si>
  <si>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</si>
  <si>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</si>
  <si>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</si>
  <si>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</si>
  <si>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</si>
  <si>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</si>
  <si>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</si>
  <si>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</si>
  <si>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</si>
  <si>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</si>
  <si>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</si>
  <si>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</si>
  <si>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</si>
  <si>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</si>
  <si>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</si>
  <si>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</si>
  <si>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</si>
  <si>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</si>
  <si>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</si>
  <si>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</si>
  <si>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</si>
  <si>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</si>
  <si>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</si>
  <si>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</si>
  <si>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</si>
  <si>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</si>
  <si>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</si>
  <si>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</si>
  <si>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</si>
  <si>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</si>
  <si>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</si>
  <si>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</si>
  <si>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</si>
  <si>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</si>
  <si>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</si>
  <si>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</si>
  <si>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</si>
  <si>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</si>
  <si>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</si>
  <si>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</si>
  <si>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</si>
  <si>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</si>
  <si>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</si>
  <si>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</si>
  <si>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</si>
  <si>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</si>
  <si>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</si>
  <si>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</si>
  <si>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</si>
  <si>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</si>
  <si>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</si>
  <si>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</si>
  <si>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</si>
  <si>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</si>
  <si>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</si>
  <si>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</si>
  <si>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</si>
  <si>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</si>
  <si>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</si>
  <si>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</si>
  <si>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</si>
  <si>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</si>
  <si>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</si>
  <si>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</si>
  <si>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</si>
  <si>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</si>
  <si>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</si>
  <si>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</si>
  <si>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</si>
  <si>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</si>
  <si>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</si>
  <si>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</si>
  <si>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</si>
  <si>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</si>
  <si>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</si>
  <si>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</si>
  <si>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</si>
  <si>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</si>
  <si>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</si>
  <si>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</si>
  <si>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</si>
  <si>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</si>
  <si>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</si>
  <si>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</si>
  <si>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</si>
  <si>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</si>
  <si>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</si>
  <si>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</si>
  <si>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</si>
  <si>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</si>
  <si>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</si>
  <si>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</si>
  <si>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</si>
  <si>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</si>
  <si>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</si>
  <si>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</si>
  <si>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</si>
  <si>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</si>
  <si>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</si>
  <si>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</si>
  <si>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</si>
  <si>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</si>
  <si>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</si>
  <si>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</si>
  <si>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</si>
  <si>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</si>
  <si>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</si>
  <si>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</si>
  <si>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</si>
  <si>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</si>
  <si>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</si>
  <si>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</si>
  <si>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</si>
  <si>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</si>
  <si>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</si>
  <si>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</si>
  <si>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</si>
  <si>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</si>
  <si>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</si>
  <si>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</si>
  <si>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</si>
  <si>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</si>
  <si>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</si>
  <si>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</si>
  <si>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</si>
  <si>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</si>
  <si>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</si>
  <si>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</si>
  <si>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</si>
  <si>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</si>
  <si>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</si>
  <si>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</si>
  <si>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</si>
  <si>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</si>
  <si>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</si>
  <si>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</si>
  <si>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</si>
  <si>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</si>
  <si>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</si>
  <si>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</si>
  <si>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</si>
  <si>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</si>
  <si>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</si>
  <si>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</si>
  <si>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</si>
  <si>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</si>
  <si>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</si>
  <si>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</si>
  <si>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</si>
  <si>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</si>
  <si>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</si>
  <si>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</si>
  <si>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</si>
  <si>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</si>
  <si>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</si>
  <si>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</si>
  <si>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</si>
  <si>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</si>
  <si>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</si>
  <si>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</si>
  <si>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</si>
  <si>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</si>
  <si>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</si>
  <si>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</si>
  <si>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</si>
  <si>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</si>
  <si>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</si>
  <si>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</si>
  <si>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</si>
  <si>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</si>
  <si>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</si>
  <si>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</si>
  <si>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</si>
  <si>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</si>
  <si>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</si>
  <si>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</si>
  <si>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</si>
  <si>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</si>
  <si>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</si>
  <si>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</si>
  <si>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</si>
  <si>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</si>
  <si>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</si>
  <si>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</si>
  <si>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</si>
  <si>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</si>
  <si>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</si>
  <si>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</si>
  <si>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</si>
  <si>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</si>
  <si>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</si>
  <si>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</si>
  <si>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</si>
  <si>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</si>
  <si>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</si>
  <si>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</si>
  <si>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</si>
  <si>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</si>
  <si>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</si>
  <si>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</si>
  <si>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</si>
  <si>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</si>
  <si>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</si>
  <si>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</si>
  <si>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</si>
  <si>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</si>
  <si>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</si>
  <si>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</si>
  <si>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</si>
  <si>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</si>
  <si>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</si>
  <si>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</si>
  <si>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</si>
  <si>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</si>
  <si>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</si>
  <si>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</si>
  <si>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</si>
  <si>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</si>
  <si>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</si>
  <si>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</si>
  <si>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</si>
  <si>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</si>
  <si>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</si>
  <si>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</si>
  <si>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</si>
  <si>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</si>
  <si>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</si>
  <si>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</si>
  <si>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</si>
  <si>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</si>
  <si>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</si>
  <si>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</si>
  <si>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</si>
  <si>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</si>
  <si>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</si>
  <si>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</si>
  <si>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</si>
  <si>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</si>
  <si>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</si>
  <si>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</si>
  <si>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</si>
  <si>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</si>
  <si>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</si>
  <si>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</si>
  <si>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</si>
  <si>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</si>
  <si>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</si>
  <si>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</si>
  <si>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</si>
  <si>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</si>
  <si>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</si>
  <si>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</si>
  <si>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</si>
  <si>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</si>
  <si>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</si>
  <si>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</si>
  <si>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</si>
  <si>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</si>
  <si>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</si>
  <si>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</si>
  <si>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</si>
  <si>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</si>
  <si>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</si>
  <si>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</si>
  <si>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</si>
  <si>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</si>
  <si>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</si>
  <si>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</si>
  <si>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</si>
  <si>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</si>
  <si>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</si>
  <si>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</si>
  <si>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</si>
  <si>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</si>
  <si>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</si>
  <si>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</si>
  <si>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</si>
  <si>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</si>
  <si>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</si>
  <si>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</si>
  <si>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</si>
  <si>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</si>
  <si>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</si>
  <si>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</si>
  <si>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</si>
  <si>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</si>
  <si>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</si>
  <si>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</si>
  <si>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</si>
  <si>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</si>
  <si>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</si>
  <si>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</si>
  <si>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</si>
  <si>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</si>
  <si>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</si>
  <si>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</si>
  <si>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</si>
  <si>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</si>
  <si>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</si>
  <si>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</si>
  <si>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</si>
  <si>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</si>
  <si>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</si>
  <si>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</si>
  <si>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</si>
  <si>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</si>
  <si>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</si>
  <si>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</si>
  <si>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</si>
  <si>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</si>
  <si>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</si>
  <si>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</si>
  <si>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</si>
  <si>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</si>
  <si>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</si>
  <si>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</si>
  <si>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</si>
  <si>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</si>
  <si>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</si>
  <si>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</si>
  <si>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</si>
  <si>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</si>
  <si>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</si>
  <si>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</si>
  <si>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</si>
  <si>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</si>
  <si>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</si>
  <si>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</si>
  <si>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</si>
  <si>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</si>
  <si>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</si>
  <si>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</si>
  <si>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</si>
  <si>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</si>
  <si>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</si>
  <si>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</si>
  <si>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</si>
  <si>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</si>
  <si>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</si>
  <si>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</si>
  <si>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</si>
  <si>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</si>
  <si>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</si>
  <si>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</si>
  <si>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</si>
  <si>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</si>
  <si>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</si>
  <si>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</si>
  <si>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</si>
  <si>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</si>
  <si>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</si>
  <si>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</si>
  <si>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</si>
  <si>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</si>
  <si>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</si>
  <si>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</si>
  <si>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</si>
  <si>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</si>
  <si>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</si>
  <si>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</si>
  <si>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</si>
  <si>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</si>
  <si>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</si>
  <si>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</si>
  <si>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</si>
  <si>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</si>
  <si>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</si>
  <si>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</si>
  <si>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</si>
  <si>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</si>
  <si>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</si>
  <si>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</si>
  <si>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</si>
  <si>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</si>
  <si>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</si>
  <si>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</si>
  <si>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</si>
  <si>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</si>
  <si>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</si>
  <si>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</si>
  <si>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</si>
  <si>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</si>
  <si>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</si>
  <si>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</si>
  <si>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</si>
  <si>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</si>
  <si>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</si>
  <si>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</si>
  <si>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</si>
  <si>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</si>
  <si>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</si>
  <si>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</si>
  <si>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</si>
  <si>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</si>
  <si>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</si>
  <si>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</si>
  <si>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</si>
  <si>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</si>
  <si>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</si>
  <si>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</si>
  <si>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</si>
  <si>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</si>
  <si>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</si>
  <si>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</si>
  <si>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</si>
  <si>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</si>
  <si>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</si>
  <si>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</si>
  <si>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</si>
  <si>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</si>
  <si>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</si>
  <si>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</si>
  <si>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</si>
  <si>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</si>
  <si>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</si>
  <si>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</si>
  <si>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</si>
  <si>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</si>
  <si>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</si>
  <si>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</si>
  <si>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</si>
  <si>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</si>
  <si>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</si>
  <si>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</si>
  <si>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</si>
  <si>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</si>
  <si>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</si>
  <si>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</si>
  <si>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</si>
  <si>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</si>
  <si>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</si>
  <si>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</si>
  <si>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</si>
  <si>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</si>
  <si>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</si>
  <si>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</si>
  <si>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</si>
  <si>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</si>
  <si>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</si>
  <si>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</si>
  <si>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</si>
  <si>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</si>
  <si>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</si>
  <si>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</si>
  <si>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</si>
  <si>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</si>
  <si>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</si>
  <si>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</si>
  <si>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</si>
  <si>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</si>
  <si>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</si>
  <si>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</si>
  <si>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</si>
  <si>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</si>
  <si>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</si>
  <si>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</si>
  <si>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</si>
  <si>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</si>
  <si>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</si>
  <si>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</si>
  <si>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</si>
  <si>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</si>
  <si>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</si>
  <si>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</si>
  <si>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</si>
  <si>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</si>
  <si>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</si>
  <si>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</si>
  <si>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</si>
  <si>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</si>
  <si>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</si>
  <si>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</si>
  <si>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</si>
  <si>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</si>
  <si>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</si>
  <si>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</si>
  <si>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</si>
  <si>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</si>
  <si>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</si>
  <si>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</si>
  <si>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</si>
  <si>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</si>
  <si>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</si>
  <si>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</si>
  <si>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</si>
  <si>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</si>
  <si>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</si>
  <si>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</si>
  <si>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</si>
  <si>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</si>
  <si>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</si>
  <si>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</si>
  <si>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</si>
  <si>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</si>
  <si>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</si>
  <si>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</si>
  <si>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</si>
  <si>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</si>
  <si>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</si>
  <si>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</si>
  <si>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</si>
  <si>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</si>
  <si>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</si>
  <si>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</si>
  <si>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</si>
  <si>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</si>
  <si>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</si>
  <si>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</si>
  <si>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</si>
  <si>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</si>
  <si>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</si>
  <si>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</si>
  <si>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</si>
  <si>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</si>
  <si>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</si>
  <si>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</si>
  <si>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</si>
  <si>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</si>
  <si>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</si>
  <si>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</si>
  <si>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</si>
  <si>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</si>
  <si>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</si>
  <si>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</si>
  <si>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</si>
  <si>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</si>
  <si>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</si>
  <si>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</si>
  <si>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</si>
  <si>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</si>
  <si>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</si>
  <si>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</si>
  <si>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</si>
  <si>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</si>
  <si>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</si>
  <si>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</si>
  <si>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</si>
  <si>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</si>
  <si>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</si>
  <si>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</si>
  <si>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</si>
  <si>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</si>
  <si>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</si>
  <si>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</si>
  <si>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</si>
  <si>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</si>
  <si>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</si>
  <si>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</si>
  <si>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</si>
  <si>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</si>
  <si>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</si>
  <si>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</si>
  <si>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</si>
  <si>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</si>
  <si>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</si>
  <si>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</si>
  <si>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</si>
  <si>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</si>
  <si>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</si>
  <si>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</si>
  <si>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</si>
  <si>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</si>
  <si>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</si>
  <si>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</si>
  <si>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</si>
  <si>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</si>
  <si>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</si>
  <si>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</si>
  <si>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</si>
  <si>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</si>
  <si>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</si>
  <si>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</si>
  <si>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</si>
  <si>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</si>
  <si>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</si>
  <si>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</si>
  <si>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</si>
  <si>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</si>
  <si>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</si>
  <si>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</si>
  <si>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</si>
  <si>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</si>
  <si>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</si>
  <si>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</si>
  <si>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</si>
  <si>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</si>
  <si>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</si>
  <si>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</si>
  <si>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</si>
  <si>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</si>
  <si>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</si>
  <si>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</si>
  <si>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</si>
  <si>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</si>
  <si>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</si>
  <si>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</si>
  <si>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</si>
  <si>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</si>
  <si>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</si>
  <si>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</si>
  <si>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</si>
  <si>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</si>
  <si>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</si>
  <si>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</si>
  <si>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</si>
  <si>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</si>
  <si>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</si>
  <si>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</si>
  <si>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</si>
  <si>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</si>
  <si>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</si>
  <si>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</si>
  <si>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</si>
  <si>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</si>
  <si>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</si>
  <si>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</si>
  <si>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</si>
  <si>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</si>
  <si>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</si>
  <si>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</si>
  <si>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</si>
  <si>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</si>
  <si>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</si>
  <si>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</si>
  <si>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</si>
  <si>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</si>
  <si>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</si>
  <si>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</si>
  <si>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</si>
  <si>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</si>
  <si>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</si>
  <si>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</si>
  <si>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</si>
  <si>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</si>
  <si>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</si>
  <si>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</si>
  <si>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</si>
  <si>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</si>
  <si>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</si>
  <si>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</si>
  <si>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</si>
  <si>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</si>
  <si>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</si>
  <si>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</si>
  <si>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</si>
  <si>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</si>
  <si>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</si>
  <si>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</si>
  <si>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</si>
  <si>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</si>
  <si>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</si>
  <si>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</si>
  <si>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</si>
  <si>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</si>
  <si>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</si>
  <si>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</si>
  <si>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</si>
  <si>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</si>
  <si>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</si>
  <si>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</si>
  <si>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</si>
  <si>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</si>
  <si>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</si>
  <si>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</si>
  <si>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</si>
  <si>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</si>
  <si>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</si>
  <si>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</si>
  <si>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</si>
  <si>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</si>
  <si>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</si>
  <si>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</si>
  <si>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</si>
  <si>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</si>
  <si>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</si>
  <si>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</si>
  <si>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</si>
  <si>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</si>
  <si>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</si>
  <si>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</si>
  <si>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</si>
  <si>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</si>
  <si>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</si>
  <si>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</si>
  <si>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</si>
  <si>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</si>
  <si>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</si>
  <si>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</si>
  <si>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</si>
  <si>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</si>
  <si>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</si>
  <si>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</si>
  <si>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</si>
  <si>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</si>
  <si>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</si>
  <si>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</si>
  <si>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</si>
  <si>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</si>
  <si>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</si>
  <si>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</si>
  <si>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</si>
  <si>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</si>
  <si>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</si>
  <si>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</si>
  <si>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</si>
  <si>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</si>
  <si>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</si>
  <si>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</si>
  <si>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</si>
  <si>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</si>
  <si>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</si>
  <si>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</si>
  <si>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</si>
  <si>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</si>
  <si>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</si>
  <si>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</si>
  <si>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</si>
  <si>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</si>
  <si>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</si>
  <si>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</si>
  <si>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</si>
  <si>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</si>
  <si>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</si>
  <si>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</si>
  <si>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</si>
  <si>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</si>
  <si>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</si>
  <si>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</si>
  <si>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</si>
  <si>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</si>
  <si>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</si>
  <si>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</si>
  <si>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</si>
  <si>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</si>
  <si>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</si>
  <si>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</si>
  <si>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</si>
  <si>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</si>
  <si>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</si>
  <si>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</si>
  <si>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</si>
  <si>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</si>
  <si>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</si>
  <si>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</si>
  <si>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</si>
  <si>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</si>
  <si>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</si>
  <si>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</si>
  <si>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</si>
  <si>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</si>
  <si>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</si>
  <si>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</si>
  <si>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</si>
  <si>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</si>
  <si>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</si>
  <si>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</si>
  <si>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</si>
  <si>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</si>
  <si>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</si>
  <si>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</si>
  <si>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</si>
  <si>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</si>
  <si>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</si>
  <si>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</si>
  <si>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</si>
  <si>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</si>
  <si>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</si>
  <si>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</si>
  <si>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</si>
  <si>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</si>
  <si>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</si>
  <si>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</si>
  <si>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</si>
  <si>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</si>
  <si>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</si>
  <si>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</si>
  <si>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</si>
  <si>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</si>
  <si>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</si>
  <si>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</si>
  <si>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</si>
  <si>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</si>
  <si>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</si>
  <si>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</si>
  <si>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</si>
  <si>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</si>
  <si>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</si>
  <si>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</si>
  <si>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</si>
  <si>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</si>
  <si>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</si>
  <si>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</si>
  <si>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</si>
  <si>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</si>
  <si>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</si>
  <si>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</si>
  <si>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</si>
  <si>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</si>
  <si>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</si>
  <si>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</si>
  <si>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</si>
  <si>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</si>
  <si>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</si>
  <si>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</si>
  <si>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</si>
  <si>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</si>
  <si>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</si>
  <si>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</si>
  <si>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</si>
  <si>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</si>
  <si>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</si>
  <si>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</si>
  <si>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</si>
  <si>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</si>
  <si>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</si>
  <si>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</si>
  <si>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</si>
  <si>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</si>
  <si>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</si>
  <si>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</si>
  <si>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</si>
  <si>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</si>
  <si>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</si>
  <si>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</si>
  <si>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</si>
  <si>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</si>
  <si>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</si>
  <si>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</si>
  <si>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</si>
  <si>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</si>
  <si>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</si>
  <si>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</si>
  <si>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</si>
  <si>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</si>
  <si>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</si>
  <si>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</si>
  <si>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</si>
  <si>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</si>
  <si>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</si>
  <si>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</si>
  <si>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</si>
  <si>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</si>
  <si>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</si>
  <si>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</si>
  <si>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</si>
  <si>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</si>
  <si>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</si>
  <si>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</si>
  <si>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</si>
  <si>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</si>
  <si>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</si>
  <si>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</si>
  <si>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</si>
  <si>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</si>
  <si>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</si>
  <si>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</si>
  <si>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</si>
  <si>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</si>
  <si>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</si>
  <si>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</si>
  <si>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</si>
  <si>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</si>
  <si>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</si>
  <si>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</si>
  <si>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</si>
  <si>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</si>
  <si>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</si>
  <si>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</si>
  <si>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</si>
  <si>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</si>
  <si>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</si>
  <si>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</si>
  <si>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</si>
  <si>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</si>
  <si>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</si>
  <si>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</si>
  <si>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</si>
  <si>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</si>
  <si>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</si>
  <si>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</si>
  <si>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</si>
  <si>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</si>
  <si>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</si>
  <si>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</si>
  <si>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</si>
  <si>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</si>
  <si>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</si>
  <si>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</si>
  <si>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</si>
  <si>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</si>
  <si>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</si>
  <si>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</si>
  <si>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</si>
  <si>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</si>
  <si>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</si>
  <si>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</si>
  <si>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</si>
  <si>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</si>
  <si>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</si>
  <si>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</si>
  <si>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</si>
  <si>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</si>
  <si>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</si>
  <si>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</si>
  <si>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</si>
  <si>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</si>
  <si>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</si>
  <si>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</si>
  <si>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</si>
  <si>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</si>
  <si>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</si>
  <si>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</si>
  <si>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</si>
  <si>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</si>
  <si>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</si>
  <si>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</si>
  <si>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</si>
  <si>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</si>
  <si>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</si>
  <si>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</si>
  <si>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</si>
  <si>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</si>
  <si>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</si>
  <si>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</si>
  <si>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</si>
  <si>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</si>
  <si>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</si>
  <si>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</si>
  <si>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</si>
  <si>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</si>
  <si>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</si>
  <si>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</si>
  <si>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</si>
  <si>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</si>
  <si>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</si>
  <si>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</si>
  <si>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</si>
  <si>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</si>
  <si>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</si>
  <si>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</si>
  <si>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</si>
  <si>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</si>
  <si>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</si>
  <si>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</si>
  <si>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</si>
  <si>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</si>
  <si>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</si>
  <si>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</si>
  <si>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</si>
  <si>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</si>
  <si>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</si>
  <si>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</si>
  <si>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</si>
  <si>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</si>
  <si>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</si>
  <si>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</si>
  <si>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</si>
  <si>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</si>
  <si>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</si>
  <si>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</si>
  <si>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</si>
  <si>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</si>
  <si>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</si>
  <si>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</si>
  <si>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</si>
  <si>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</si>
  <si>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</si>
  <si>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</si>
  <si>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</si>
  <si>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</si>
  <si>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</si>
  <si>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</si>
  <si>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</si>
  <si>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</si>
  <si>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</si>
  <si>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</si>
  <si>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</si>
  <si>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</si>
  <si>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</si>
  <si>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</si>
  <si>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</si>
  <si>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</si>
  <si>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</si>
  <si>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</si>
  <si>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</si>
  <si>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</si>
  <si>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</si>
  <si>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</si>
  <si>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</si>
  <si>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</si>
  <si>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</si>
  <si>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</si>
  <si>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</si>
  <si>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</si>
  <si>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</si>
  <si>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</si>
  <si>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</si>
  <si>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</si>
  <si>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</si>
  <si>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</si>
  <si>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</si>
  <si>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</si>
  <si>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</si>
  <si>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</si>
  <si>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</si>
  <si>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</si>
  <si>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</si>
  <si>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</si>
  <si>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</si>
  <si>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</si>
  <si>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</si>
  <si>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</si>
  <si>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</si>
  <si>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</si>
  <si>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</si>
  <si>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</si>
  <si>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</si>
  <si>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</si>
  <si>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</si>
  <si>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</si>
  <si>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</si>
  <si>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</si>
  <si>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</si>
  <si>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</si>
  <si>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</si>
  <si>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</si>
  <si>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</si>
  <si>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</si>
  <si>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</si>
  <si>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</si>
  <si>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</si>
  <si>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</si>
  <si>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</si>
  <si>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</si>
  <si>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</si>
  <si>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</si>
  <si>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</si>
  <si>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</si>
  <si>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</si>
  <si>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</si>
  <si>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</si>
  <si>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</si>
  <si>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</si>
  <si>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</si>
  <si>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</si>
  <si>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</si>
  <si>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</si>
  <si>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</si>
  <si>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</si>
  <si>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</si>
  <si>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</si>
  <si>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</si>
  <si>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</si>
  <si>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</si>
  <si>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</si>
  <si>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</si>
  <si>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</si>
  <si>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</si>
  <si>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</si>
  <si>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</si>
  <si>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</si>
  <si>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</si>
  <si>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</si>
  <si>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</si>
  <si>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</si>
  <si>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</si>
  <si>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</si>
  <si>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</si>
  <si>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</si>
  <si>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</si>
  <si>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</si>
  <si>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</si>
  <si>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</si>
  <si>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</si>
  <si>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</si>
  <si>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</si>
  <si>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</si>
  <si>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</si>
  <si>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</si>
  <si>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</si>
  <si>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</si>
  <si>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</si>
  <si>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</si>
  <si>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</si>
  <si>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</si>
  <si>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</si>
  <si>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</si>
  <si>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</si>
  <si>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</si>
  <si>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</si>
  <si>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</si>
  <si>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</si>
  <si>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</si>
  <si>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</si>
  <si>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</si>
  <si>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</si>
  <si>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</si>
  <si>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</si>
  <si>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</si>
  <si>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</si>
  <si>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</si>
  <si>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</si>
  <si>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</si>
  <si>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</si>
  <si>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</si>
  <si>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</si>
  <si>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</si>
  <si>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</si>
  <si>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</si>
  <si>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</si>
  <si>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</si>
  <si>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</si>
  <si>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</si>
  <si>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</si>
  <si>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</si>
  <si>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</si>
  <si>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</si>
  <si>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</si>
  <si>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</si>
  <si>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</si>
  <si>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</si>
  <si>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</si>
  <si>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</si>
  <si>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</si>
  <si>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</si>
  <si>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</si>
  <si>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</si>
  <si>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</si>
  <si>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</si>
  <si>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</si>
  <si>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</si>
  <si>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</si>
  <si>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</si>
  <si>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</si>
  <si>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</si>
  <si>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</si>
  <si>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</si>
  <si>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</si>
  <si>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</si>
  <si>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</si>
  <si>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</si>
  <si>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</si>
  <si>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</si>
  <si>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</si>
  <si>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</si>
  <si>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</si>
  <si>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</si>
  <si>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</si>
  <si>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</si>
  <si>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</si>
  <si>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</si>
  <si>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</si>
  <si>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</si>
  <si>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</si>
  <si>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</si>
  <si>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</si>
  <si>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</si>
  <si>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</si>
  <si>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</si>
  <si>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</si>
  <si>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</si>
  <si>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</si>
  <si>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</si>
  <si>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</si>
  <si>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</si>
  <si>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</si>
  <si>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</si>
  <si>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</si>
  <si>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</si>
  <si>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</si>
  <si>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</si>
  <si>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</si>
  <si>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</si>
  <si>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</si>
  <si>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</si>
  <si>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</si>
  <si>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</si>
  <si>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</si>
  <si>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</si>
  <si>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</si>
  <si>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</si>
  <si>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</si>
  <si>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</si>
  <si>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</si>
  <si>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</si>
  <si>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</si>
  <si>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</si>
  <si>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</si>
  <si>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</si>
  <si>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</si>
  <si>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</si>
  <si>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</si>
  <si>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</si>
  <si>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</si>
  <si>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</si>
  <si>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</si>
  <si>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</si>
  <si>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</si>
  <si>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</si>
  <si>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</si>
  <si>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</si>
  <si>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</si>
  <si>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</si>
  <si>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</si>
  <si>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</si>
  <si>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</si>
  <si>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</si>
  <si>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</si>
  <si>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</si>
  <si>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</si>
  <si>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</si>
  <si>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</si>
  <si>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</si>
  <si>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</si>
  <si>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</si>
  <si>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</si>
  <si>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</si>
  <si>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</si>
  <si>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</si>
  <si>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</si>
  <si>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</si>
  <si>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</si>
  <si>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</si>
  <si>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</si>
  <si>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</si>
  <si>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</si>
  <si>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</si>
  <si>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</si>
  <si>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</si>
  <si>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</si>
  <si>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</si>
  <si>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</si>
  <si>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</si>
  <si>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</si>
  <si>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</si>
  <si>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</si>
  <si>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</si>
  <si>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</si>
  <si>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</si>
  <si>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</si>
  <si>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</si>
  <si>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</si>
  <si>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</si>
  <si>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</si>
  <si>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</si>
  <si>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</si>
  <si>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</si>
  <si>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</si>
  <si>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</si>
  <si>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</si>
  <si>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</si>
  <si>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</si>
  <si>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</si>
  <si>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</si>
  <si>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</si>
  <si>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</si>
  <si>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</si>
  <si>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</si>
  <si>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</si>
  <si>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</si>
  <si>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</si>
  <si>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</si>
  <si>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</si>
  <si>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</si>
  <si>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</si>
  <si>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</si>
  <si>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</si>
  <si>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</si>
  <si>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</si>
  <si>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</si>
  <si>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</si>
  <si>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</si>
  <si>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</si>
  <si>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</si>
  <si>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</si>
  <si>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</si>
  <si>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</si>
  <si>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</si>
  <si>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</si>
  <si>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</si>
  <si>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</si>
  <si>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</si>
  <si>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</si>
  <si>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</si>
  <si>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</si>
  <si>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</si>
  <si>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</si>
  <si>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</si>
  <si>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</si>
  <si>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</si>
  <si>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</si>
  <si>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</si>
  <si>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</si>
  <si>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</si>
  <si>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</si>
  <si>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</si>
  <si>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</si>
  <si>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</si>
  <si>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</si>
  <si>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</si>
  <si>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</si>
  <si>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</si>
  <si>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</si>
  <si>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</si>
  <si>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</si>
  <si>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</si>
  <si>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</si>
  <si>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</si>
  <si>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</si>
  <si>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</si>
  <si>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</si>
  <si>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</si>
  <si>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</si>
  <si>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</si>
  <si>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</si>
  <si>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</si>
  <si>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</si>
  <si>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</si>
  <si>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</si>
  <si>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</si>
  <si>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</si>
  <si>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</si>
  <si>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</si>
  <si>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</si>
  <si>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</si>
  <si>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</si>
  <si>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</si>
  <si>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</si>
  <si>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</si>
  <si>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</si>
  <si>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</si>
  <si>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</si>
  <si>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</si>
  <si>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</si>
  <si>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</si>
  <si>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</si>
  <si>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</si>
  <si>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</si>
  <si>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</si>
  <si>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</si>
  <si>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</si>
  <si>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</si>
  <si>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</si>
  <si>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</si>
  <si>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</si>
  <si>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</si>
  <si>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</si>
  <si>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</si>
  <si>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</si>
  <si>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</si>
  <si>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</si>
  <si>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</si>
  <si>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</si>
  <si>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</si>
  <si>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</si>
  <si>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</si>
  <si>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</si>
  <si>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</si>
  <si>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</si>
  <si>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</si>
  <si>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</si>
  <si>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</si>
  <si>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</si>
  <si>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</si>
  <si>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</si>
  <si>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</si>
  <si>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</si>
  <si>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</si>
  <si>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</si>
  <si>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</si>
  <si>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</si>
  <si>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</si>
  <si>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</si>
  <si>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</si>
  <si>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</si>
  <si>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</si>
  <si>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</si>
  <si>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</si>
  <si>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</si>
  <si>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</si>
  <si>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</si>
  <si>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</si>
  <si>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</si>
  <si>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</si>
  <si>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</si>
  <si>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</si>
  <si>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</si>
  <si>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</si>
  <si>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</si>
  <si>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</si>
  <si>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</si>
  <si>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</si>
  <si>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</si>
  <si>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</si>
  <si>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</si>
  <si>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</si>
  <si>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</si>
  <si>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</si>
  <si>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</si>
  <si>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</si>
  <si>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</si>
  <si>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</si>
  <si>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</si>
  <si>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</si>
  <si>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</si>
  <si>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</si>
  <si>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</si>
  <si>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</si>
  <si>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</si>
  <si>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</si>
  <si>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</si>
  <si>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</si>
  <si>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</si>
  <si>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</si>
  <si>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</si>
  <si>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</si>
  <si>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</si>
  <si>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</si>
  <si>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</si>
  <si>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</si>
  <si>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</si>
  <si>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</si>
  <si>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</si>
  <si>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</si>
  <si>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</si>
  <si>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</si>
  <si>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</si>
  <si>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</si>
  <si>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</si>
  <si>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</si>
  <si>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</si>
  <si>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</si>
  <si>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</si>
  <si>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</si>
  <si>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</si>
  <si>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</si>
  <si>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</si>
  <si>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</si>
  <si>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</si>
  <si>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</si>
  <si>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</si>
  <si>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</si>
  <si>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</si>
  <si>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</si>
  <si>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</si>
  <si>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</si>
  <si>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</si>
  <si>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</si>
  <si>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</si>
  <si>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</si>
  <si>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</si>
  <si>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</si>
  <si>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</si>
  <si>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</si>
  <si>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</si>
  <si>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</si>
  <si>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</si>
  <si>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</si>
  <si>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</si>
  <si>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</si>
  <si>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</si>
  <si>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</si>
  <si>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</si>
  <si>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</si>
  <si>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</si>
  <si>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</si>
  <si>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</si>
  <si>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</si>
  <si>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</si>
  <si>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</si>
  <si>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</si>
  <si>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</si>
  <si>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</si>
  <si>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</si>
  <si>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</si>
  <si>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</si>
  <si>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</si>
  <si>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</si>
  <si>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</si>
  <si>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</si>
  <si>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</si>
  <si>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</si>
  <si>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</si>
  <si>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</si>
  <si>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</si>
  <si>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</si>
  <si>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</si>
  <si>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</si>
  <si>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</si>
  <si>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</si>
  <si>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</si>
  <si>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</si>
  <si>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</si>
  <si>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</si>
  <si>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</si>
  <si>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</si>
  <si>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</si>
  <si>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</si>
  <si>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</si>
  <si>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</si>
  <si>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</si>
  <si>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</si>
  <si>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</si>
  <si>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</si>
  <si>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</si>
  <si>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</si>
  <si>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</si>
  <si>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</si>
  <si>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</si>
  <si>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</si>
  <si>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</si>
  <si>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</si>
  <si>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</si>
  <si>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</si>
  <si>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</si>
  <si>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</si>
  <si>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</si>
  <si>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</si>
  <si>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</si>
  <si>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</si>
  <si>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</si>
  <si>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</si>
  <si>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</si>
  <si>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</si>
  <si>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</si>
  <si>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</si>
  <si>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</si>
  <si>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</si>
  <si>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</si>
  <si>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</si>
  <si>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</si>
  <si>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</si>
  <si>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</si>
  <si>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</si>
  <si>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</si>
  <si>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</si>
  <si>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</si>
  <si>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</si>
  <si>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</si>
  <si>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</si>
  <si>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</si>
  <si>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</si>
  <si>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</si>
  <si>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</si>
  <si>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</si>
  <si>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</si>
  <si>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</si>
  <si>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</si>
  <si>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</si>
  <si>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</si>
  <si>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</si>
  <si>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</si>
  <si>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</si>
  <si>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</si>
  <si>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</si>
  <si>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</si>
  <si>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</si>
  <si>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</si>
  <si>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</si>
  <si>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</si>
  <si>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</si>
  <si>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</si>
  <si>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</si>
  <si>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</si>
  <si>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</si>
  <si>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</si>
  <si>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</si>
  <si>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</si>
  <si>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</si>
  <si>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</si>
  <si>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</si>
  <si>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</si>
  <si>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</si>
  <si>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</si>
  <si>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</si>
  <si>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</si>
  <si>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</si>
  <si>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</si>
  <si>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</si>
  <si>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</si>
  <si>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</si>
  <si>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</si>
  <si>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</si>
  <si>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</si>
  <si>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</si>
  <si>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</si>
  <si>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</si>
  <si>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</si>
  <si>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</si>
  <si>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</si>
  <si>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</si>
  <si>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</si>
  <si>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</si>
  <si>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</si>
  <si>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</si>
  <si>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</si>
  <si>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</si>
  <si>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</si>
  <si>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</si>
  <si>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</si>
  <si>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</si>
  <si>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</si>
  <si>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</si>
  <si>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</si>
  <si>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</si>
  <si>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</si>
  <si>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</si>
  <si>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</si>
  <si>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</si>
  <si>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</si>
  <si>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</si>
  <si>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</si>
  <si>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</si>
  <si>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</si>
  <si>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</si>
  <si>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</si>
  <si>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</si>
  <si>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</si>
  <si>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</si>
  <si>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</si>
  <si>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</si>
  <si>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</si>
  <si>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</si>
  <si>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</si>
  <si>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</si>
  <si>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</si>
  <si>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</si>
  <si>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</si>
  <si>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</si>
  <si>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</si>
  <si>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</si>
  <si>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</si>
  <si>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</si>
  <si>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</si>
  <si>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</si>
  <si>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</si>
  <si>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</si>
  <si>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</si>
  <si>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</si>
  <si>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</si>
  <si>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</si>
  <si>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</si>
  <si>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</si>
  <si>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</si>
  <si>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</si>
  <si>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</si>
  <si>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</si>
  <si>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</si>
  <si>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</si>
  <si>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</si>
  <si>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</si>
  <si>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</si>
  <si>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</si>
  <si>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</si>
  <si>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</si>
  <si>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</si>
  <si>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</si>
  <si>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</si>
  <si>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</si>
  <si>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</si>
  <si>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</si>
  <si>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</si>
  <si>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</si>
  <si>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</si>
  <si>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</si>
  <si>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</si>
  <si>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</si>
  <si>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</si>
  <si>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</si>
  <si>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</si>
  <si>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</si>
  <si>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</si>
  <si>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</si>
  <si>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</si>
  <si>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</si>
  <si>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</si>
  <si>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</si>
  <si>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</si>
  <si>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</si>
  <si>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</si>
  <si>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</si>
  <si>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</si>
  <si>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</si>
  <si>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</si>
  <si>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</si>
  <si>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</si>
  <si>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</si>
  <si>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</si>
  <si>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</si>
  <si>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</si>
  <si>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</si>
  <si>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</si>
  <si>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</si>
  <si>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</si>
  <si>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</si>
  <si>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</si>
  <si>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</si>
  <si>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</si>
  <si>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</si>
  <si>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</si>
  <si>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</si>
  <si>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</si>
  <si>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</si>
  <si>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</si>
  <si>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</si>
  <si>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</si>
  <si>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</si>
  <si>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</si>
  <si>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</si>
  <si>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</si>
  <si>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</si>
  <si>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</si>
  <si>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</si>
  <si>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</si>
  <si>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</si>
  <si>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</si>
  <si>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</si>
  <si>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</si>
  <si>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</si>
  <si>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</si>
  <si>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</si>
  <si>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</si>
  <si>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</si>
  <si>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</si>
  <si>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</si>
  <si>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</si>
  <si>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</si>
  <si>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</si>
  <si>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</si>
  <si>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</si>
  <si>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</si>
  <si>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</si>
  <si>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</si>
  <si>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</si>
  <si>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</si>
  <si>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</si>
  <si>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</si>
  <si>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</si>
  <si>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</si>
  <si>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</si>
  <si>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</si>
  <si>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</si>
  <si>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</si>
  <si>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</si>
  <si>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</si>
  <si>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</si>
  <si>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</si>
  <si>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</si>
  <si>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</si>
  <si>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</si>
  <si>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</si>
  <si>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</si>
  <si>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</si>
  <si>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</si>
  <si>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</si>
  <si>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</si>
  <si>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</si>
  <si>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</si>
  <si>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</si>
  <si>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</si>
  <si>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</si>
  <si>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</si>
  <si>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</si>
  <si>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</si>
  <si>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</si>
  <si>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</si>
  <si>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</si>
  <si>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</si>
  <si>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</si>
  <si>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</si>
  <si>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</si>
  <si>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</si>
  <si>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</si>
  <si>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</si>
  <si>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</si>
  <si>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</si>
  <si>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</si>
  <si>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</si>
  <si>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</si>
  <si>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</si>
  <si>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</si>
  <si>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</si>
  <si>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</si>
  <si>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</si>
  <si>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</si>
  <si>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</si>
  <si>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</si>
  <si>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</si>
  <si>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</si>
  <si>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</si>
  <si>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</si>
  <si>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</si>
  <si>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</si>
  <si>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</si>
  <si>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</si>
  <si>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</si>
  <si>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</si>
  <si>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</si>
  <si>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</si>
  <si>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</si>
  <si>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</si>
  <si>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</si>
  <si>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</si>
  <si>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</si>
  <si>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</si>
  <si>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</si>
  <si>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</si>
  <si>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</si>
  <si>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</si>
  <si>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</si>
  <si>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</si>
  <si>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</si>
  <si>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</si>
  <si>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</si>
  <si>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</si>
  <si>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</si>
  <si>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</si>
  <si>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</si>
  <si>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</si>
  <si>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</si>
  <si>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</si>
  <si>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</si>
  <si>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</si>
  <si>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</si>
  <si>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</si>
  <si>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</si>
  <si>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</si>
  <si>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</si>
  <si>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</si>
  <si>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</si>
  <si>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</si>
  <si>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</si>
  <si>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</si>
  <si>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</si>
  <si>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</si>
  <si>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</si>
  <si>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</si>
  <si>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</si>
  <si>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</si>
  <si>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</si>
  <si>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</si>
  <si>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</si>
  <si>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</si>
  <si>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</si>
  <si>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</si>
  <si>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</si>
  <si>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</si>
  <si>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</si>
  <si>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</si>
  <si>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</si>
  <si>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</si>
  <si>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</si>
  <si>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</si>
  <si>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</si>
  <si>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</si>
  <si>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</si>
  <si>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</si>
  <si>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</si>
  <si>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</si>
  <si>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</si>
  <si>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</si>
  <si>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</si>
  <si>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</si>
  <si>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</si>
  <si>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</si>
  <si>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</si>
  <si>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</si>
  <si>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</si>
  <si>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</si>
  <si>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</si>
  <si>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</si>
  <si>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</si>
  <si>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</si>
  <si>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</si>
  <si>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</si>
  <si>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</si>
  <si>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</si>
  <si>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</si>
  <si>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</si>
  <si>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</si>
  <si>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</si>
  <si>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</si>
  <si>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</si>
  <si>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</si>
  <si>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</si>
  <si>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</si>
  <si>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</si>
  <si>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</si>
  <si>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</si>
  <si>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</si>
  <si>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</si>
  <si>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</si>
  <si>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</si>
  <si>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</si>
  <si>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</si>
  <si>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</si>
  <si>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</si>
  <si>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</si>
  <si>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</si>
  <si>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</si>
  <si>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</si>
  <si>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</si>
  <si>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</si>
  <si>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</si>
  <si>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</si>
  <si>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</si>
  <si>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</si>
  <si>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</si>
  <si>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</si>
  <si>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</si>
  <si>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</si>
  <si>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</si>
  <si>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</si>
  <si>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</si>
  <si>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</si>
  <si>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</si>
  <si>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</si>
  <si>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</si>
  <si>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</si>
  <si>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</si>
  <si>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</si>
  <si>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</si>
  <si>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</si>
  <si>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</si>
  <si>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</si>
  <si>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</si>
  <si>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</si>
  <si>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</si>
  <si>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</si>
  <si>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</si>
  <si>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</si>
  <si>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</si>
  <si>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</si>
  <si>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</si>
  <si>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</si>
  <si>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</si>
  <si>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</si>
  <si>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</si>
  <si>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</si>
  <si>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</si>
  <si>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</si>
  <si>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</si>
  <si>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</si>
  <si>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</si>
  <si>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</si>
  <si>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</si>
  <si>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</si>
  <si>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</si>
  <si>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</si>
  <si>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</si>
  <si>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</si>
  <si>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</si>
  <si>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</si>
  <si>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</si>
  <si>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</si>
  <si>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</si>
  <si>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</si>
  <si>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</si>
  <si>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</si>
  <si>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</si>
  <si>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</si>
  <si>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</si>
  <si>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</si>
  <si>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</si>
  <si>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</si>
  <si>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</si>
  <si>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</si>
  <si>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</si>
  <si>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</si>
  <si>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</si>
  <si>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</si>
  <si>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</si>
  <si>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</si>
  <si>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</si>
  <si>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</si>
  <si>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</si>
  <si>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</si>
  <si>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</si>
  <si>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</si>
  <si>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</si>
  <si>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</si>
  <si>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</si>
  <si>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</si>
  <si>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</si>
  <si>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</si>
  <si>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</si>
  <si>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</si>
  <si>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</si>
  <si>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</si>
  <si>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</si>
  <si>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</si>
  <si>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</si>
  <si>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</si>
  <si>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</si>
  <si>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</si>
  <si>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</si>
  <si>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</si>
  <si>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</si>
  <si>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</si>
  <si>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</si>
  <si>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</si>
  <si>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</si>
  <si>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</si>
  <si>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</si>
  <si>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</si>
  <si>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</si>
  <si>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</si>
  <si>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</si>
  <si>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</si>
  <si>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</si>
  <si>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</si>
  <si>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</si>
  <si>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</si>
  <si>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</si>
  <si>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</si>
  <si>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</si>
  <si>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</si>
  <si>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</si>
  <si>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</si>
  <si>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</si>
  <si>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</si>
  <si>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</si>
  <si>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</si>
  <si>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</si>
  <si>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</si>
  <si>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</si>
  <si>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</si>
  <si>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</si>
  <si>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</si>
  <si>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</si>
  <si>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</si>
  <si>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</si>
  <si>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</si>
  <si>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</si>
  <si>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</si>
  <si>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</si>
  <si>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</si>
  <si>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</si>
  <si>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</si>
  <si>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</si>
  <si>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</si>
  <si>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</si>
  <si>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</si>
  <si>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</si>
  <si>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</si>
  <si>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</si>
  <si>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</si>
  <si>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</si>
  <si>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</si>
  <si>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</si>
  <si>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</si>
  <si>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</si>
  <si>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</si>
  <si>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</si>
  <si>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</si>
  <si>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</si>
  <si>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</si>
  <si>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</si>
  <si>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</si>
  <si>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</si>
  <si>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</si>
  <si>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</si>
  <si>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</si>
  <si>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</si>
  <si>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</si>
  <si>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</si>
  <si>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</si>
  <si>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</si>
  <si>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</si>
  <si>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</si>
  <si>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</si>
  <si>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</si>
  <si>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</si>
  <si>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</si>
  <si>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</si>
  <si>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</si>
  <si>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</si>
  <si>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</si>
  <si>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</si>
  <si>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</si>
  <si>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</si>
  <si>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</si>
  <si>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</si>
  <si>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</si>
  <si>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</si>
  <si>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</si>
  <si>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</si>
  <si>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</si>
  <si>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</si>
  <si>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</si>
  <si>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</si>
  <si>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</si>
  <si>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</si>
  <si>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</si>
  <si>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</si>
  <si>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</si>
  <si>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</si>
  <si>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</si>
  <si>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</si>
  <si>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</si>
  <si>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</si>
  <si>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</si>
  <si>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</si>
  <si>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</si>
  <si>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</si>
  <si>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</si>
  <si>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</si>
  <si>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</si>
  <si>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</si>
  <si>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</si>
  <si>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</si>
  <si>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</si>
  <si>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</si>
  <si>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</si>
  <si>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</si>
  <si>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</si>
  <si>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</si>
  <si>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</si>
  <si>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</si>
  <si>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</si>
  <si>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</si>
  <si>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</si>
  <si>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</si>
  <si>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</si>
  <si>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</si>
  <si>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</si>
  <si>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</si>
  <si>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</si>
  <si>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</si>
  <si>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</si>
  <si>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</si>
  <si>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</si>
  <si>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</si>
  <si>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</si>
  <si>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</si>
  <si>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</si>
  <si>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</si>
  <si>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</si>
  <si>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</si>
  <si>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</si>
  <si>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</si>
  <si>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</si>
  <si>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</si>
  <si>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</si>
  <si>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</si>
  <si>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</si>
  <si>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</si>
  <si>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</si>
  <si>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</si>
  <si>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</si>
  <si>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</si>
  <si>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</si>
  <si>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</si>
  <si>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</si>
  <si>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</si>
  <si>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</si>
  <si>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</si>
  <si>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</si>
  <si>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</si>
  <si>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</si>
  <si>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</si>
  <si>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</si>
  <si>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</si>
  <si>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</si>
  <si>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</si>
  <si>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</si>
  <si>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</si>
  <si>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</si>
  <si>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</si>
  <si>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</si>
  <si>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</si>
  <si>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</si>
  <si>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</si>
  <si>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</si>
  <si>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</si>
  <si>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</si>
  <si>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</si>
  <si>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</si>
  <si>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</si>
  <si>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</si>
  <si>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</si>
  <si>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</si>
  <si>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</si>
  <si>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</si>
  <si>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</si>
  <si>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</si>
  <si>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</si>
  <si>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</si>
  <si>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</si>
  <si>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</si>
  <si>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</si>
  <si>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</si>
  <si>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</si>
  <si>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</si>
  <si>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</si>
  <si>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</si>
  <si>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</si>
  <si>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</si>
  <si>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</si>
  <si>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</si>
  <si>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</si>
  <si>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</si>
  <si>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</si>
  <si>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</si>
  <si>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</si>
  <si>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</si>
  <si>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</si>
  <si>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</si>
  <si>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</si>
  <si>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</si>
  <si>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</si>
  <si>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</si>
  <si>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</si>
  <si>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</si>
  <si>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</si>
  <si>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</si>
  <si>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</si>
  <si>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</si>
  <si>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</si>
  <si>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</si>
  <si>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</si>
  <si>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</si>
  <si>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</si>
  <si>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</si>
  <si>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</si>
  <si>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</si>
  <si>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</si>
  <si>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</si>
  <si>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</si>
  <si>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</si>
  <si>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</si>
  <si>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</si>
  <si>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</si>
  <si>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</si>
  <si>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</si>
  <si>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</si>
  <si>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</si>
  <si>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</si>
  <si>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</si>
  <si>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</si>
  <si>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</si>
  <si>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</si>
  <si>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</si>
  <si>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</si>
  <si>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</si>
  <si>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</si>
  <si>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</si>
  <si>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</si>
  <si>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</si>
  <si>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</si>
  <si>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</si>
  <si>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</si>
  <si>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</si>
  <si>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</si>
  <si>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</si>
  <si>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</si>
  <si>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</si>
  <si>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</si>
  <si>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</si>
  <si>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</si>
  <si>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</si>
  <si>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</si>
  <si>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</si>
  <si>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</si>
  <si>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</si>
  <si>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</si>
  <si>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</si>
  <si>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</si>
  <si>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</si>
  <si>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</si>
  <si>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</si>
  <si>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</si>
  <si>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</si>
  <si>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</si>
  <si>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</si>
  <si>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</si>
  <si>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</si>
  <si>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</si>
  <si>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</si>
  <si>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</si>
  <si>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</si>
  <si>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</si>
  <si>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</si>
  <si>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</si>
  <si>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</si>
  <si>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</si>
  <si>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</si>
  <si>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</si>
  <si>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</si>
  <si>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</si>
  <si>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</si>
  <si>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</si>
  <si>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</si>
  <si>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</si>
  <si>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</si>
  <si>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</si>
  <si>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</si>
  <si>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</si>
  <si>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</si>
  <si>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</si>
  <si>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</si>
  <si>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</si>
  <si>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</si>
  <si>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</si>
  <si>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</si>
  <si>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</si>
  <si>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</si>
  <si>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</si>
  <si>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</si>
  <si>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</si>
  <si>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</si>
  <si>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</si>
  <si>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</si>
  <si>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</si>
  <si>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</si>
  <si>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</si>
  <si>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</si>
  <si>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</si>
  <si>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</si>
  <si>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</si>
  <si>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</si>
  <si>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</si>
  <si>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</si>
  <si>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</si>
  <si>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</si>
  <si>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</si>
  <si>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</si>
  <si>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</si>
  <si>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</si>
  <si>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</si>
  <si>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</si>
  <si>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</si>
  <si>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</si>
  <si>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</si>
  <si>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</si>
  <si>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</si>
  <si>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</si>
  <si>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</si>
  <si>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</si>
  <si>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</si>
  <si>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</si>
  <si>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</si>
  <si>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</si>
  <si>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</si>
  <si>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</si>
  <si>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</si>
  <si>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</si>
  <si>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</si>
  <si>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</si>
  <si>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</si>
  <si>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</si>
  <si>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</si>
  <si>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</si>
  <si>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</si>
  <si>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</si>
  <si>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</si>
  <si>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</si>
  <si>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</si>
  <si>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</si>
  <si>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</si>
  <si>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</si>
  <si>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</si>
  <si>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</si>
  <si>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</si>
  <si>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</si>
  <si>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</si>
  <si>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</si>
  <si>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</si>
  <si>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</si>
  <si>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</si>
  <si>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</si>
  <si>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</si>
  <si>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</si>
  <si>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</si>
  <si>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</si>
  <si>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</si>
  <si>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</si>
  <si>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</si>
  <si>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</si>
  <si>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</si>
  <si>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</si>
  <si>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</si>
  <si>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</si>
  <si>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</si>
  <si>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</si>
  <si>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</si>
  <si>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</si>
  <si>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</si>
  <si>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</si>
  <si>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</si>
  <si>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</si>
  <si>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</si>
  <si>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</si>
  <si>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</si>
  <si>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</si>
  <si>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</si>
  <si>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</si>
  <si>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</si>
  <si>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</si>
  <si>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</si>
  <si>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</si>
  <si>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</si>
  <si>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</si>
  <si>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</si>
  <si>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</si>
  <si>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</si>
  <si>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</si>
  <si>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</si>
  <si>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</si>
  <si>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</si>
  <si>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</si>
  <si>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</si>
  <si>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</si>
  <si>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</si>
  <si>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</si>
  <si>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</si>
  <si>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</si>
  <si>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</si>
  <si>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</si>
  <si>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</si>
  <si>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</si>
  <si>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</si>
  <si>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</si>
  <si>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</si>
  <si>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</si>
  <si>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</si>
  <si>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</si>
  <si>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</si>
  <si>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</si>
  <si>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</si>
  <si>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</si>
  <si>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</si>
  <si>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</si>
  <si>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</si>
  <si>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</si>
  <si>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</si>
  <si>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</si>
  <si>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</si>
  <si>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</si>
  <si>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</si>
  <si>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</si>
  <si>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</si>
  <si>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</si>
  <si>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</si>
  <si>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</si>
  <si>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</si>
  <si>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</si>
  <si>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</si>
  <si>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</si>
  <si>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</si>
  <si>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</si>
  <si>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</si>
  <si>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</si>
  <si>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</si>
  <si>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</si>
  <si>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</si>
  <si>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</si>
  <si>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</si>
  <si>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</si>
  <si>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</si>
  <si>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</si>
  <si>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</si>
  <si>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</si>
  <si>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</si>
  <si>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</si>
  <si>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</si>
  <si>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</si>
  <si>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</si>
  <si>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</si>
  <si>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</si>
  <si>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</si>
  <si>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</si>
  <si>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</si>
  <si>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</si>
  <si>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</si>
  <si>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</si>
  <si>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</si>
  <si>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</si>
  <si>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</si>
  <si>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</si>
  <si>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</si>
  <si>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</si>
  <si>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</si>
  <si>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</si>
  <si>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</si>
  <si>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</si>
  <si>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</si>
  <si>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</si>
  <si>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</si>
  <si>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</si>
  <si>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</si>
  <si>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</si>
  <si>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</si>
  <si>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</si>
  <si>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</si>
  <si>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</si>
  <si>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</si>
  <si>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</si>
  <si>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</si>
  <si>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</si>
  <si>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</si>
  <si>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</si>
  <si>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</si>
  <si>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</si>
  <si>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</si>
  <si>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</si>
  <si>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</si>
  <si>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</si>
  <si>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</si>
  <si>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</si>
  <si>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</si>
  <si>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</si>
  <si>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</si>
  <si>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</si>
  <si>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</si>
  <si>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</si>
  <si>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</si>
  <si>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</si>
  <si>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</si>
  <si>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</si>
  <si>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</si>
  <si>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</si>
  <si>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</si>
  <si>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</si>
  <si>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</si>
  <si>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</si>
  <si>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</si>
  <si>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</si>
  <si>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</si>
  <si>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</si>
  <si>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</si>
  <si>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</si>
  <si>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</si>
  <si>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</si>
  <si>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</si>
  <si>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</si>
  <si>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</si>
  <si>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</si>
  <si>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</si>
  <si>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</si>
  <si>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</si>
  <si>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</si>
  <si>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</si>
  <si>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</si>
  <si>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</si>
  <si>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</si>
  <si>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</si>
  <si>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</si>
  <si>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</si>
  <si>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</si>
  <si>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</si>
  <si>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</si>
  <si>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</si>
  <si>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</si>
  <si>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</si>
  <si>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</si>
  <si>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</si>
  <si>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</si>
  <si>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</si>
  <si>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</si>
  <si>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</si>
  <si>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</si>
  <si>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</si>
  <si>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</si>
  <si>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</si>
  <si>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</si>
  <si>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</si>
  <si>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</si>
  <si>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</si>
  <si>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</si>
  <si>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</si>
  <si>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</si>
  <si>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</si>
  <si>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</si>
  <si>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</si>
  <si>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</si>
  <si>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</si>
  <si>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</si>
  <si>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</si>
  <si>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</si>
  <si>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</si>
  <si>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</si>
  <si>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</si>
  <si>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</si>
  <si>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</si>
  <si>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</si>
  <si>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</si>
  <si>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</si>
  <si>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</si>
  <si>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</si>
  <si>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</si>
  <si>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</si>
  <si>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</si>
  <si>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</si>
  <si>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</si>
  <si>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</si>
  <si>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</si>
  <si>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</si>
  <si>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</si>
  <si>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</si>
  <si>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</si>
  <si>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</si>
  <si>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</si>
  <si>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</si>
  <si>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</si>
  <si>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</si>
  <si>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</si>
  <si>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</si>
  <si>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</si>
  <si>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</si>
  <si>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</si>
  <si>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</si>
  <si>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</si>
  <si>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</si>
  <si>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</si>
  <si>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</si>
  <si>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</si>
  <si>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</si>
  <si>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</si>
  <si>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</si>
  <si>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</si>
  <si>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</si>
  <si>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</si>
  <si>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</si>
  <si>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</si>
  <si>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</si>
  <si>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</si>
  <si>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</si>
  <si>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</si>
  <si>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</si>
  <si>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</si>
  <si>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</si>
  <si>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</si>
  <si>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</si>
  <si>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</si>
  <si>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</si>
  <si>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</si>
  <si>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</si>
  <si>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</si>
  <si>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</si>
  <si>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</si>
  <si>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</si>
  <si>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</si>
  <si>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</si>
  <si>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</si>
  <si>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</si>
  <si>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</si>
  <si>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</si>
  <si>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</si>
  <si>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</si>
  <si>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</si>
  <si>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</si>
  <si>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</si>
  <si>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</si>
  <si>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</si>
  <si>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</si>
  <si>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</si>
  <si>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</si>
  <si>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</si>
  <si>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</si>
  <si>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</si>
  <si>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</si>
  <si>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</si>
  <si>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</si>
  <si>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</si>
  <si>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</si>
  <si>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</si>
  <si>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</si>
  <si>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</si>
  <si>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</si>
  <si>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</si>
  <si>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</si>
  <si>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</si>
  <si>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</si>
  <si>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</si>
  <si>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</si>
  <si>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</si>
  <si>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</si>
  <si>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</si>
  <si>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</si>
  <si>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</si>
  <si>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</si>
  <si>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</si>
  <si>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</si>
  <si>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</si>
  <si>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</si>
  <si>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</si>
  <si>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</si>
  <si>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</si>
  <si>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</si>
  <si>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</si>
  <si>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</si>
  <si>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</si>
  <si>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</si>
  <si>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</si>
  <si>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</si>
  <si>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</si>
  <si>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</si>
  <si>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</si>
  <si>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</si>
  <si>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</si>
  <si>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</si>
  <si>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</si>
  <si>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</si>
  <si>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</si>
  <si>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</si>
  <si>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</si>
  <si>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</si>
  <si>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</si>
  <si>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</si>
  <si>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</si>
  <si>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</si>
  <si>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</si>
  <si>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</si>
  <si>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</si>
  <si>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</si>
  <si>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</si>
  <si>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</si>
  <si>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</si>
  <si>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</si>
  <si>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</si>
  <si>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</si>
  <si>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</si>
  <si>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</si>
  <si>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</si>
  <si>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</si>
  <si>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</si>
  <si>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</si>
  <si>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</si>
  <si>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</si>
  <si>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</si>
  <si>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</si>
  <si>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</si>
  <si>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</si>
  <si>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</si>
  <si>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</si>
  <si>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</si>
  <si>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</si>
  <si>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</si>
  <si>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</si>
  <si>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</si>
  <si>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</si>
  <si>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</si>
  <si>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</si>
  <si>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</si>
  <si>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</si>
  <si>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</si>
  <si>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</si>
  <si>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</si>
  <si>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</si>
  <si>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</si>
  <si>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</si>
  <si>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</si>
  <si>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</si>
  <si>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</si>
  <si>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</si>
  <si>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</si>
  <si>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</si>
  <si>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</si>
  <si>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</si>
  <si>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</si>
  <si>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</si>
  <si>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</si>
  <si>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</si>
  <si>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</si>
  <si>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</si>
  <si>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</si>
  <si>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</si>
  <si>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</si>
  <si>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</si>
  <si>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</si>
  <si>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</si>
  <si>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</si>
  <si>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</si>
  <si>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</si>
  <si>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</si>
  <si>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</si>
  <si>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</si>
  <si>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</si>
  <si>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</si>
  <si>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</si>
  <si>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</si>
  <si>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</si>
  <si>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</si>
  <si>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</si>
  <si>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</si>
  <si>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</si>
  <si>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</si>
  <si>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</si>
  <si>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</si>
  <si>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</si>
  <si>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</si>
  <si>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</si>
  <si>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</si>
  <si>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</si>
  <si>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</si>
  <si>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</si>
  <si>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</si>
  <si>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</si>
  <si>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</si>
  <si>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</si>
  <si>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</si>
  <si>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</si>
  <si>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</si>
  <si>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</si>
  <si>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</si>
  <si>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</si>
  <si>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</si>
  <si>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</si>
  <si>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</si>
  <si>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</si>
  <si>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</si>
  <si>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</si>
  <si>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</si>
  <si>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</si>
  <si>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</si>
  <si>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</si>
  <si>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</si>
  <si>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</si>
  <si>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</si>
  <si>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</si>
  <si>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</si>
  <si>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</si>
  <si>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</si>
  <si>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</si>
  <si>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</si>
  <si>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</si>
  <si>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</si>
  <si>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</si>
  <si>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</si>
  <si>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</si>
  <si>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</si>
  <si>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</si>
  <si>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</si>
  <si>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</si>
  <si>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</si>
  <si>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</si>
  <si>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</si>
  <si>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</si>
  <si>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</si>
  <si>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</si>
  <si>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</si>
  <si>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</si>
  <si>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</si>
  <si>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</si>
  <si>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</si>
  <si>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</si>
  <si>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</si>
  <si>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</si>
  <si>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</si>
  <si>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</si>
  <si>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</si>
  <si>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</si>
  <si>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</si>
  <si>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</si>
  <si>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</si>
  <si>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</si>
  <si>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</si>
  <si>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</si>
  <si>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</si>
  <si>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</si>
  <si>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</si>
  <si>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</si>
  <si>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</si>
  <si>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</si>
  <si>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</si>
  <si>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</si>
  <si>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</si>
  <si>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</si>
  <si>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</si>
  <si>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</si>
  <si>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</si>
  <si>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</si>
  <si>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</si>
  <si>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</si>
  <si>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</si>
  <si>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</si>
  <si>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</si>
  <si>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</si>
  <si>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</si>
  <si>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</si>
  <si>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</si>
  <si>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</si>
  <si>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</si>
  <si>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</si>
  <si>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</si>
  <si>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</si>
  <si>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</si>
  <si>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</si>
  <si>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</si>
  <si>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</si>
  <si>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</si>
  <si>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</si>
  <si>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</si>
  <si>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</si>
  <si>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</si>
  <si>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</si>
  <si>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</si>
  <si>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</si>
  <si>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</si>
  <si>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</si>
  <si>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</si>
  <si>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</si>
  <si>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</si>
  <si>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</si>
  <si>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</si>
  <si>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</si>
  <si>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</si>
  <si>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</si>
  <si>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</si>
  <si>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</si>
  <si>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</si>
  <si>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</si>
  <si>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</si>
  <si>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</si>
  <si>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</si>
  <si>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</si>
  <si>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</si>
  <si>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</si>
  <si>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</si>
  <si>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</si>
  <si>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</si>
  <si>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</si>
  <si>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</si>
  <si>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</si>
  <si>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</si>
  <si>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</si>
  <si>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</si>
  <si>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</si>
  <si>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</si>
  <si>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</si>
  <si>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</si>
  <si>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</si>
  <si>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</si>
  <si>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</si>
  <si>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</si>
  <si>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</si>
  <si>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</si>
  <si>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</si>
  <si>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</si>
  <si>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</si>
  <si>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</si>
  <si>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</si>
  <si>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</si>
  <si>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</si>
  <si>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</si>
  <si>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</si>
  <si>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</si>
  <si>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</si>
  <si>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</si>
  <si>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</si>
  <si>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</si>
  <si>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</si>
  <si>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</si>
  <si>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</si>
  <si>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</si>
  <si>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</si>
  <si>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</si>
  <si>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</si>
  <si>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</si>
  <si>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</si>
  <si>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</si>
  <si>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</si>
  <si>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</si>
  <si>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</si>
  <si>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</si>
  <si>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</si>
  <si>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</si>
  <si>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</si>
  <si>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</si>
  <si>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</si>
  <si>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</si>
  <si>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</si>
  <si>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</si>
  <si>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</si>
  <si>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</si>
  <si>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</si>
  <si>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</si>
  <si>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</si>
  <si>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</si>
  <si>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</si>
  <si>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</si>
  <si>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</si>
  <si>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</si>
  <si>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</si>
  <si>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</si>
  <si>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</si>
  <si>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</si>
  <si>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</si>
  <si>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</si>
  <si>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</si>
  <si>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</si>
  <si>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</si>
  <si>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</si>
  <si>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</si>
  <si>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</si>
  <si>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</si>
  <si>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</si>
  <si>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</si>
  <si>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</si>
  <si>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</si>
  <si>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</si>
  <si>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</si>
  <si>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</si>
  <si>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</si>
  <si>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</si>
  <si>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</si>
  <si>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</si>
  <si>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</si>
  <si>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</si>
  <si>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</si>
  <si>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</si>
  <si>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</si>
  <si>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</si>
  <si>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</si>
  <si>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</si>
  <si>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</si>
  <si>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</si>
  <si>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</si>
  <si>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</si>
  <si>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</si>
  <si>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</si>
  <si>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</si>
  <si>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</si>
  <si>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</si>
  <si>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</si>
  <si>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</si>
  <si>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</si>
  <si>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</si>
  <si>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</si>
  <si>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</si>
  <si>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</si>
  <si>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</si>
  <si>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</si>
  <si>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</si>
  <si>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</si>
  <si>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</si>
  <si>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</si>
  <si>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</si>
  <si>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</si>
  <si>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</si>
  <si>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</si>
  <si>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</si>
  <si>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</si>
  <si>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</si>
  <si>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</si>
  <si>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</si>
  <si>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</si>
  <si>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</si>
  <si>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</si>
  <si>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</si>
  <si>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</si>
  <si>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</si>
  <si>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</si>
  <si>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</si>
  <si>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</si>
  <si>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</si>
  <si>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</si>
  <si>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</si>
  <si>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</si>
  <si>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</si>
  <si>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</si>
  <si>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</si>
  <si>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</si>
  <si>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</si>
  <si>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</si>
  <si>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</si>
  <si>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</si>
  <si>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</si>
  <si>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</si>
  <si>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</si>
  <si>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</si>
  <si>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</si>
  <si>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</si>
  <si>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</si>
  <si>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</si>
  <si>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</si>
  <si>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</si>
  <si>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</si>
  <si>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</si>
  <si>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</si>
  <si>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</si>
  <si>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</si>
  <si>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</si>
  <si>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</si>
  <si>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</si>
  <si>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</si>
  <si>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</si>
  <si>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</si>
  <si>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</si>
  <si>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</si>
  <si>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</si>
  <si>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</si>
  <si>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</si>
  <si>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</si>
  <si>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</si>
  <si>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</si>
  <si>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</si>
  <si>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</si>
  <si>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</si>
  <si>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</si>
  <si>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</si>
  <si>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</si>
  <si>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</si>
  <si>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</si>
  <si>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</si>
  <si>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</si>
  <si>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</si>
  <si>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</si>
  <si>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</si>
  <si>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</si>
  <si>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</si>
  <si>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</si>
  <si>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</si>
  <si>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</si>
  <si>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</si>
  <si>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</si>
  <si>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</si>
  <si>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</si>
  <si>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</si>
  <si>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</si>
  <si>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</si>
  <si>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</si>
  <si>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</si>
  <si>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</si>
  <si>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</si>
  <si>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</si>
  <si>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</si>
  <si>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</si>
  <si>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</si>
  <si>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</si>
  <si>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</si>
  <si>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</si>
  <si>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</si>
  <si>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</si>
  <si>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</si>
  <si>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</si>
  <si>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</si>
  <si>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</si>
  <si>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</si>
  <si>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</si>
  <si>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</si>
  <si>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</si>
  <si>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</si>
  <si>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</si>
  <si>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</si>
  <si>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</si>
  <si>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</si>
  <si>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</si>
  <si>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</si>
  <si>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</si>
  <si>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</si>
  <si>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</si>
  <si>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</si>
  <si>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</si>
  <si>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</si>
  <si>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</si>
  <si>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</si>
  <si>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</si>
  <si>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</si>
  <si>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</si>
  <si>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</si>
  <si>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</si>
  <si>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</si>
  <si>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</si>
  <si>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</si>
  <si>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</si>
  <si>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</si>
  <si>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</si>
  <si>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</si>
  <si>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</si>
  <si>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</si>
  <si>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</si>
  <si>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</si>
  <si>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</si>
  <si>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</si>
  <si>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</si>
  <si>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</si>
  <si>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</si>
  <si>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</si>
  <si>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</si>
  <si>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</si>
  <si>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</si>
  <si>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</si>
  <si>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</si>
  <si>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</si>
  <si>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</si>
  <si>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</si>
  <si>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</si>
  <si>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</si>
  <si>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</si>
  <si>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</si>
  <si>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</si>
  <si>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</si>
  <si>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</si>
  <si>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</si>
  <si>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</si>
  <si>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</si>
  <si>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</si>
  <si>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</si>
  <si>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</si>
  <si>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</si>
  <si>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</si>
  <si>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</si>
  <si>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</si>
  <si>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</si>
  <si>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</si>
  <si>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</si>
  <si>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</si>
  <si>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</si>
  <si>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</si>
  <si>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</si>
  <si>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</si>
  <si>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</si>
  <si>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</si>
  <si>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</si>
  <si>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</si>
  <si>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</si>
  <si>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</si>
  <si>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</si>
  <si>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</si>
  <si>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</si>
  <si>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</si>
  <si>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</si>
  <si>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</si>
  <si>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</si>
  <si>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</si>
  <si>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</si>
  <si>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</si>
  <si>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</si>
  <si>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</si>
  <si>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</si>
  <si>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</si>
  <si>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</si>
  <si>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</si>
  <si>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</si>
  <si>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</si>
  <si>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</si>
  <si>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</si>
  <si>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</si>
  <si>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</si>
  <si>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</si>
  <si>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</si>
  <si>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</si>
  <si>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</si>
  <si>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</si>
  <si>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</si>
  <si>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</si>
  <si>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</si>
  <si>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</si>
  <si>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</si>
  <si>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</si>
  <si>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</si>
  <si>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</si>
  <si>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</si>
  <si>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</si>
  <si>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</si>
  <si>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</si>
  <si>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</si>
  <si>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</si>
  <si>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</si>
  <si>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</si>
  <si>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</si>
  <si>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</si>
  <si>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</si>
  <si>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</si>
  <si>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</si>
  <si>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</si>
  <si>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</si>
  <si>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</si>
  <si>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</si>
  <si>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</si>
  <si>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</si>
  <si>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</si>
  <si>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</si>
  <si>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</si>
  <si>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</si>
  <si>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</si>
  <si>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</si>
  <si>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</si>
  <si>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</si>
  <si>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</si>
  <si>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</si>
  <si>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</si>
  <si>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</si>
  <si>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</si>
  <si>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</si>
  <si>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</si>
  <si>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</si>
  <si>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</si>
  <si>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</si>
  <si>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</si>
  <si>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</si>
  <si>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</si>
  <si>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</si>
  <si>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</si>
  <si>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</si>
  <si>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</si>
  <si>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</si>
  <si>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</si>
  <si>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</si>
  <si>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</si>
  <si>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</si>
  <si>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</si>
  <si>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</si>
  <si>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</si>
  <si>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</si>
  <si>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</si>
  <si>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</si>
  <si>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</si>
  <si>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</si>
  <si>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</si>
  <si>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</si>
  <si>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</si>
  <si>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</si>
  <si>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</si>
  <si>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</si>
  <si>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</si>
  <si>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</si>
  <si>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</si>
  <si>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</si>
  <si>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</si>
  <si>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</si>
  <si>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</si>
  <si>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</si>
  <si>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</si>
  <si>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</si>
  <si>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</si>
  <si>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</si>
  <si>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</si>
  <si>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</si>
  <si>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</si>
  <si>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</si>
  <si>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</si>
  <si>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</si>
  <si>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</si>
  <si>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</si>
  <si>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</si>
  <si>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</si>
  <si>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</si>
  <si>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</si>
  <si>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</si>
  <si>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</si>
  <si>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</si>
  <si>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</si>
  <si>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</si>
  <si>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</si>
  <si>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</si>
  <si>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</si>
  <si>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</si>
  <si>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</si>
  <si>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</si>
  <si>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</si>
  <si>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</si>
  <si>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</si>
  <si>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</si>
  <si>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</si>
  <si>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</si>
  <si>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</si>
  <si>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</si>
  <si>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</si>
  <si>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</si>
  <si>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</si>
  <si>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</si>
  <si>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</si>
  <si>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</si>
  <si>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</si>
  <si>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</si>
  <si>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</si>
  <si>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</si>
  <si>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</si>
  <si>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</si>
  <si>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</si>
  <si>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</si>
  <si>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</si>
  <si>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</si>
  <si>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</si>
  <si>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</si>
  <si>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</si>
  <si>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</si>
  <si>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</si>
  <si>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</si>
  <si>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</si>
  <si>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</si>
  <si>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</si>
  <si>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</si>
  <si>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</si>
  <si>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</si>
  <si>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</si>
  <si>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</si>
  <si>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</si>
  <si>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</si>
  <si>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</si>
  <si>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</si>
  <si>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</si>
  <si>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</si>
  <si>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</si>
  <si>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</si>
  <si>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</si>
  <si>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</si>
  <si>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</si>
  <si>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</si>
  <si>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</si>
  <si>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</si>
  <si>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</si>
  <si>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</si>
  <si>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</si>
  <si>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</si>
  <si>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</si>
  <si>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</si>
  <si>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</si>
  <si>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</si>
  <si>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</si>
  <si>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</si>
  <si>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</si>
  <si>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</si>
  <si>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</si>
  <si>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</si>
  <si>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</si>
  <si>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</si>
  <si>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</si>
  <si>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</si>
  <si>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</si>
  <si>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</si>
  <si>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</si>
  <si>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</si>
  <si>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</si>
  <si>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</si>
  <si>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</si>
  <si>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</si>
  <si>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</si>
  <si>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</si>
  <si>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</si>
  <si>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</si>
  <si>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</si>
  <si>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</si>
  <si>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</si>
  <si>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</si>
  <si>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</si>
  <si>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</si>
  <si>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</si>
  <si>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</si>
  <si>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</si>
  <si>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</si>
  <si>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</si>
  <si>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</si>
  <si>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</si>
  <si>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</si>
  <si>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</si>
  <si>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</si>
  <si>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</si>
  <si>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</si>
  <si>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</si>
  <si>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</si>
  <si>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</si>
  <si>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</si>
  <si>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</si>
  <si>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</si>
  <si>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</si>
  <si>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</si>
  <si>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</si>
  <si>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</si>
  <si>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</si>
  <si>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</si>
  <si>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</si>
  <si>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</si>
  <si>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</si>
  <si>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</si>
  <si>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</si>
  <si>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</si>
  <si>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</si>
  <si>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</si>
  <si>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</si>
  <si>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</si>
  <si>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</si>
  <si>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</si>
  <si>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</si>
  <si>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</si>
  <si>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</si>
  <si>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</si>
  <si>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</si>
  <si>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</si>
  <si>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</si>
  <si>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</si>
  <si>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</si>
  <si>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</si>
  <si>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</si>
  <si>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</si>
  <si>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</si>
  <si>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</si>
  <si>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</si>
  <si>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</si>
  <si>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</si>
  <si>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</si>
  <si>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</si>
  <si>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</si>
  <si>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</si>
  <si>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</si>
  <si>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</si>
  <si>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</si>
  <si>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</si>
  <si>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</si>
  <si>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</si>
  <si>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</si>
  <si>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</si>
  <si>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</si>
  <si>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</si>
  <si>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</si>
  <si>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</si>
  <si>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</si>
  <si>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</si>
  <si>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</si>
  <si>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</si>
  <si>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</si>
  <si>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</si>
  <si>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</si>
  <si>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</si>
  <si>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</si>
  <si>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</si>
  <si>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</si>
  <si>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</si>
  <si>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</si>
  <si>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</si>
  <si>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</si>
  <si>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</si>
  <si>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</si>
  <si>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</si>
  <si>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</si>
  <si>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</si>
  <si>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</si>
  <si>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</si>
  <si>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</si>
  <si>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</si>
  <si>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</si>
  <si>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</si>
  <si>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</si>
  <si>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</si>
  <si>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</si>
  <si>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</si>
  <si>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</si>
  <si>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</si>
  <si>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</si>
  <si>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</si>
  <si>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</si>
  <si>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</si>
  <si>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</si>
  <si>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</si>
  <si>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</si>
  <si>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</si>
  <si>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</si>
  <si>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</si>
  <si>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</si>
  <si>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</si>
  <si>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</si>
  <si>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</si>
  <si>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</si>
  <si>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</si>
  <si>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</si>
  <si>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</si>
  <si>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</si>
  <si>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</si>
  <si>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</si>
  <si>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</si>
  <si>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</si>
  <si>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</si>
  <si>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</si>
  <si>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</si>
  <si>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</si>
  <si>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</si>
  <si>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</si>
  <si>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</si>
  <si>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</si>
  <si>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</si>
  <si>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</si>
  <si>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</si>
  <si>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</si>
  <si>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</si>
  <si>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</si>
  <si>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</si>
  <si>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</si>
  <si>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</si>
  <si>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</si>
  <si>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</si>
  <si>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</si>
  <si>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</si>
  <si>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</si>
  <si>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</si>
  <si>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</si>
  <si>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</si>
  <si>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</si>
  <si>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</si>
  <si>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</si>
  <si>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</si>
  <si>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</si>
  <si>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</si>
  <si>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</si>
  <si>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</si>
  <si>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</si>
  <si>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</si>
  <si>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</si>
  <si>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</si>
  <si>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</si>
  <si>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</si>
  <si>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</si>
  <si>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</si>
  <si>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</si>
  <si>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</si>
  <si>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</si>
  <si>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</si>
  <si>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</si>
  <si>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</si>
  <si>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</si>
  <si>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</si>
  <si>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</si>
  <si>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</si>
  <si>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</si>
  <si>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</si>
  <si>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</si>
  <si>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</si>
  <si>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</si>
  <si>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</si>
  <si>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</si>
  <si>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</si>
  <si>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</si>
  <si>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</si>
  <si>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</si>
  <si>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</si>
  <si>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</si>
  <si>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</si>
  <si>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</si>
  <si>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</si>
  <si>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</si>
  <si>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</si>
  <si>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</si>
  <si>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</si>
  <si>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</si>
  <si>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</si>
  <si>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</si>
  <si>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</si>
  <si>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</si>
  <si>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</si>
  <si>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</si>
  <si>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</si>
  <si>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</si>
  <si>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</si>
  <si>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</si>
  <si>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</si>
  <si>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</si>
  <si>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</si>
  <si>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</si>
  <si>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</si>
  <si>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</si>
  <si>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</si>
  <si>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</si>
  <si>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</si>
  <si>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</si>
  <si>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</si>
  <si>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</si>
  <si>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</si>
  <si>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</si>
  <si>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</si>
  <si>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</si>
  <si>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</si>
  <si>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</si>
  <si>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</si>
  <si>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</si>
  <si>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</si>
  <si>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</si>
  <si>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</si>
  <si>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</si>
  <si>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</si>
  <si>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</si>
  <si>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</si>
  <si>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</si>
  <si>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</si>
  <si>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</si>
  <si>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</si>
  <si>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</si>
  <si>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</si>
  <si>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</si>
  <si>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</si>
  <si>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</si>
  <si>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</si>
  <si>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</si>
  <si>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</si>
  <si>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</si>
  <si>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</si>
  <si>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</si>
  <si>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</si>
  <si>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</si>
  <si>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</si>
  <si>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</si>
  <si>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</si>
  <si>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</si>
  <si>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</si>
  <si>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</si>
  <si>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</si>
  <si>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</si>
  <si>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</si>
  <si>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</si>
  <si>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</si>
  <si>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</si>
  <si>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</si>
  <si>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</si>
  <si>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</si>
  <si>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</si>
  <si>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</si>
  <si>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</si>
  <si>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</si>
  <si>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</si>
  <si>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</si>
  <si>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</si>
  <si>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</si>
  <si>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</si>
  <si>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</si>
  <si>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</si>
  <si>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</si>
  <si>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</si>
  <si>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</si>
  <si>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</si>
  <si>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</si>
  <si>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</si>
  <si>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</si>
  <si>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</si>
  <si>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</si>
  <si>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</si>
  <si>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</si>
  <si>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</si>
  <si>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</si>
  <si>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</si>
  <si>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</si>
  <si>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</si>
  <si>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</si>
  <si>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</si>
  <si>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</si>
  <si>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</si>
  <si>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</si>
  <si>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</si>
  <si>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</si>
  <si>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</si>
  <si>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</si>
  <si>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</si>
  <si>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</si>
  <si>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</si>
  <si>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</si>
  <si>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</si>
  <si>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</si>
  <si>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</si>
  <si>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</si>
  <si>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</si>
  <si>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</si>
  <si>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</si>
  <si>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</si>
  <si>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</si>
  <si>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</si>
  <si>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</si>
  <si>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</si>
  <si>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</si>
  <si>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</si>
  <si>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</si>
  <si>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</si>
  <si>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</si>
  <si>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</si>
  <si>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</si>
  <si>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</si>
  <si>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</si>
  <si>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</si>
  <si>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</si>
  <si>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</si>
  <si>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</si>
  <si>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</si>
  <si>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</si>
  <si>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</si>
  <si>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</si>
  <si>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</si>
  <si>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</si>
  <si>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</si>
  <si>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</si>
  <si>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</si>
  <si>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</si>
  <si>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</si>
  <si>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</si>
  <si>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</si>
  <si>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</si>
  <si>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</si>
  <si>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</si>
  <si>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</si>
  <si>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</si>
  <si>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</si>
  <si>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</si>
  <si>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</si>
  <si>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</si>
  <si>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</si>
  <si>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</si>
  <si>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</si>
  <si>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</si>
  <si>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</si>
  <si>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</si>
  <si>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</si>
  <si>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</si>
  <si>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</si>
  <si>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</si>
  <si>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</si>
  <si>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</si>
  <si>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</si>
  <si>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</si>
  <si>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</si>
  <si>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</si>
  <si>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</si>
  <si>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</si>
  <si>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</si>
  <si>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</si>
  <si>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</si>
  <si>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</si>
  <si>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</si>
  <si>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</si>
  <si>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</si>
  <si>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</si>
  <si>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</si>
  <si>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</si>
  <si>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</si>
  <si>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</si>
  <si>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</si>
  <si>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</si>
  <si>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</si>
  <si>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</si>
  <si>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</si>
  <si>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</si>
  <si>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</si>
  <si>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</si>
  <si>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</si>
  <si>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</si>
  <si>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</si>
  <si>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</si>
  <si>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</si>
  <si>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</si>
  <si>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</si>
  <si>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</si>
  <si>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</si>
  <si>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</si>
  <si>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</si>
  <si>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</si>
  <si>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</si>
  <si>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</si>
  <si>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</si>
  <si>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</si>
  <si>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</si>
  <si>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</si>
  <si>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</si>
  <si>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</si>
  <si>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</si>
  <si>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</si>
  <si>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</si>
  <si>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</si>
  <si>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</si>
  <si>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</si>
  <si>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</si>
  <si>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</si>
  <si>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</si>
  <si>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</si>
  <si>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</si>
  <si>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</si>
  <si>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</si>
  <si>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</si>
  <si>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</si>
  <si>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</si>
  <si>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</si>
  <si>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</si>
  <si>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</si>
  <si>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</si>
  <si>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</si>
  <si>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</si>
  <si>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</si>
  <si>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</si>
  <si>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</si>
  <si>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</si>
  <si>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</si>
  <si>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</si>
  <si>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</si>
  <si>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</si>
  <si>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</si>
  <si>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</si>
  <si>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</si>
  <si>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</si>
  <si>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</si>
  <si>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</si>
  <si>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</si>
  <si>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</si>
  <si>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</si>
  <si>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</si>
  <si>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</si>
  <si>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</si>
  <si>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</si>
  <si>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</si>
  <si>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</si>
  <si>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</si>
  <si>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</si>
  <si>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</si>
  <si>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</si>
  <si>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</si>
  <si>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</si>
  <si>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</si>
  <si>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</si>
  <si>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</si>
  <si>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</si>
  <si>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</si>
  <si>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</si>
  <si>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</si>
  <si>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</si>
  <si>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</si>
  <si>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</si>
  <si>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</si>
  <si>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</si>
  <si>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</si>
  <si>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</si>
  <si>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</si>
  <si>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</si>
  <si>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</si>
  <si>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</si>
  <si>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</si>
  <si>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</si>
  <si>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</si>
  <si>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</si>
  <si>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</si>
  <si>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</si>
  <si>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</si>
  <si>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</si>
  <si>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</si>
  <si>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</si>
  <si>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</si>
  <si>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</si>
  <si>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</si>
  <si>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</si>
  <si>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</si>
  <si>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</si>
  <si>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</si>
  <si>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</si>
  <si>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</si>
  <si>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</si>
  <si>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</si>
  <si>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</si>
  <si>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</si>
  <si>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</si>
  <si>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</si>
  <si>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</si>
  <si>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</si>
  <si>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</si>
  <si>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</si>
  <si>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</si>
  <si>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</si>
  <si>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</si>
  <si>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</si>
  <si>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</si>
  <si>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</si>
  <si>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</si>
  <si>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</si>
  <si>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</si>
  <si>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</si>
  <si>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</si>
  <si>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</si>
  <si>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</si>
  <si>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</si>
  <si>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</si>
  <si>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</si>
  <si>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</si>
  <si>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</si>
  <si>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</si>
  <si>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</si>
  <si>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</si>
  <si>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</si>
  <si>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</si>
  <si>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</si>
  <si>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</si>
  <si>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</si>
  <si>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</si>
  <si>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</si>
  <si>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</si>
  <si>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</si>
  <si>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</si>
  <si>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</si>
  <si>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</si>
  <si>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</si>
  <si>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</si>
  <si>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</si>
  <si>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</si>
  <si>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</si>
  <si>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</si>
  <si>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</si>
  <si>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</si>
  <si>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</si>
  <si>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</si>
  <si>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</si>
  <si>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</si>
  <si>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</si>
  <si>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</si>
  <si>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</si>
  <si>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</si>
  <si>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</si>
  <si>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</si>
  <si>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</si>
  <si>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</si>
  <si>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</si>
  <si>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</si>
  <si>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</si>
  <si>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</si>
  <si>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</si>
  <si>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</si>
  <si>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</si>
  <si>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</si>
  <si>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</si>
  <si>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</si>
  <si>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</si>
  <si>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</si>
  <si>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</si>
  <si>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</si>
  <si>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</si>
  <si>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</si>
  <si>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</si>
  <si>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</si>
  <si>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</si>
  <si>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</si>
  <si>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</si>
  <si>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</si>
  <si>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</si>
  <si>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</si>
  <si>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</si>
  <si>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</si>
  <si>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</si>
  <si>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</si>
  <si>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</si>
  <si>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</si>
  <si>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</si>
  <si>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</si>
  <si>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</si>
  <si>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</si>
  <si>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</si>
  <si>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</si>
  <si>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</si>
  <si>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</si>
  <si>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</si>
  <si>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</si>
  <si>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</si>
  <si>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</si>
  <si>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</si>
  <si>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</si>
  <si>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</si>
  <si>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</si>
  <si>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</si>
  <si>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</si>
  <si>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</si>
  <si>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</si>
  <si>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</si>
  <si>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</si>
  <si>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</si>
  <si>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</si>
  <si>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</si>
  <si>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</si>
  <si>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</si>
  <si>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</si>
  <si>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</si>
  <si>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</si>
  <si>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</si>
  <si>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</si>
  <si>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</si>
  <si>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</si>
  <si>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</si>
  <si>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</si>
  <si>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</si>
  <si>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</si>
  <si>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</si>
  <si>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</si>
  <si>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</si>
  <si>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</si>
  <si>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</si>
  <si>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</si>
  <si>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</si>
  <si>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</si>
  <si>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</si>
  <si>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</si>
  <si>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</si>
  <si>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</si>
  <si>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</si>
  <si>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</si>
  <si>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</si>
  <si>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</si>
  <si>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</si>
  <si>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</si>
  <si>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</si>
  <si>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</si>
  <si>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</si>
  <si>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</si>
  <si>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</si>
  <si>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</si>
  <si>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</si>
  <si>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</si>
  <si>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</si>
  <si>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</si>
  <si>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</si>
  <si>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</si>
  <si>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</si>
  <si>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</si>
  <si>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</si>
  <si>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</si>
  <si>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</si>
  <si>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</si>
  <si>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</si>
  <si>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</si>
  <si>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</si>
  <si>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</si>
  <si>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</si>
  <si>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</si>
  <si>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</si>
  <si>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</si>
  <si>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</si>
  <si>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</si>
  <si>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</si>
  <si>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</si>
  <si>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</si>
  <si>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</si>
  <si>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</si>
  <si>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</si>
  <si>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</si>
  <si>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</si>
  <si>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</si>
  <si>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</si>
  <si>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</si>
  <si>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</si>
  <si>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</si>
  <si>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</si>
  <si>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</si>
  <si>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</si>
  <si>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</si>
  <si>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</si>
  <si>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</si>
  <si>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</si>
  <si>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</si>
  <si>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</si>
  <si>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</si>
  <si>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</si>
  <si>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</si>
  <si>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</si>
  <si>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</si>
  <si>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</si>
  <si>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</si>
  <si>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</si>
  <si>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</si>
  <si>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</si>
  <si>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</si>
  <si>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</si>
  <si>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</si>
  <si>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</si>
  <si>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</si>
  <si>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</si>
  <si>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</si>
  <si>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</si>
  <si>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</si>
  <si>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</si>
  <si>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</si>
  <si>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</si>
  <si>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</si>
  <si>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</si>
  <si>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</si>
  <si>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</si>
  <si>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</si>
  <si>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</si>
  <si>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</si>
  <si>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</si>
  <si>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</si>
  <si>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</si>
  <si>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</si>
  <si>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</si>
  <si>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</si>
  <si>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</si>
  <si>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</si>
  <si>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</si>
  <si>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</si>
  <si>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</si>
  <si>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</si>
  <si>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</si>
  <si>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</si>
  <si>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</si>
  <si>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</si>
  <si>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</si>
  <si>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</si>
  <si>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</si>
  <si>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</si>
  <si>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</si>
  <si>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</si>
  <si>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</si>
  <si>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</si>
  <si>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</si>
  <si>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</si>
  <si>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</si>
  <si>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</si>
  <si>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</si>
  <si>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</si>
  <si>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</si>
  <si>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</si>
  <si>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</si>
  <si>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</si>
  <si>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</si>
  <si>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</si>
  <si>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</si>
  <si>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</si>
  <si>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</si>
  <si>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</si>
  <si>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</si>
  <si>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</si>
  <si>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</si>
  <si>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</si>
  <si>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</si>
  <si>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</si>
  <si>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</si>
  <si>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</si>
  <si>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</si>
  <si>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</si>
  <si>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</si>
  <si>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</si>
  <si>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</si>
  <si>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</si>
  <si>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</si>
  <si>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</si>
  <si>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</si>
  <si>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</si>
  <si>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</si>
  <si>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</si>
  <si>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</si>
  <si>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</si>
  <si>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</si>
  <si>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</si>
  <si>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</si>
  <si>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</si>
  <si>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</si>
  <si>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</si>
  <si>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</si>
  <si>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</si>
  <si>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</si>
  <si>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</si>
  <si>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</si>
  <si>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</si>
  <si>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</si>
  <si>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</si>
  <si>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</si>
  <si>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</si>
  <si>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</si>
  <si>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</si>
  <si>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</si>
  <si>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</si>
  <si>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</si>
  <si>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</si>
  <si>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</si>
  <si>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</si>
  <si>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</si>
  <si>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</si>
  <si>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</si>
  <si>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</si>
  <si>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</si>
  <si>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</si>
  <si>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</si>
  <si>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</si>
  <si>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</si>
  <si>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</si>
  <si>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</si>
  <si>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</si>
  <si>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</si>
  <si>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</si>
  <si>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</si>
  <si>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</si>
  <si>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</si>
  <si>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</si>
  <si>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</si>
  <si>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</si>
  <si>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</si>
  <si>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</si>
  <si>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</si>
  <si>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</si>
  <si>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</si>
  <si>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</si>
  <si>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</si>
  <si>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</si>
  <si>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</si>
  <si>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</si>
  <si>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</si>
  <si>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</si>
  <si>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</si>
  <si>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</si>
  <si>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</si>
  <si>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</si>
  <si>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</si>
  <si>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</si>
  <si>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</si>
  <si>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</si>
  <si>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</si>
  <si>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</si>
  <si>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</si>
  <si>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</si>
  <si>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</si>
  <si>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</si>
  <si>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</si>
  <si>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</si>
  <si>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</si>
  <si>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</si>
  <si>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</si>
  <si>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</si>
  <si>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</si>
  <si>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</si>
  <si>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</si>
  <si>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</si>
  <si>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</si>
  <si>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</si>
  <si>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</si>
  <si>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</si>
  <si>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</si>
  <si>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</si>
  <si>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</si>
  <si>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</si>
  <si>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</si>
  <si>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</si>
  <si>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</si>
  <si>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</si>
  <si>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</si>
  <si>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</si>
  <si>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</si>
  <si>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</si>
  <si>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</si>
  <si>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</si>
  <si>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</si>
  <si>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</si>
  <si>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</si>
  <si>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</si>
  <si>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</si>
  <si>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</si>
  <si>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</si>
  <si>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</si>
  <si>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</si>
  <si>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</si>
  <si>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</si>
  <si>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</si>
  <si>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</si>
  <si>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</si>
  <si>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</si>
  <si>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</si>
  <si>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</si>
  <si>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</si>
  <si>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</si>
  <si>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</si>
  <si>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</si>
  <si>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</si>
  <si>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</si>
  <si>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</si>
  <si>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</si>
  <si>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</si>
  <si>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</si>
  <si>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</si>
  <si>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</si>
  <si>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</si>
  <si>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</si>
  <si>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</si>
  <si>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</si>
  <si>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</si>
  <si>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</si>
  <si>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</si>
  <si>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</si>
  <si>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</si>
  <si>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</si>
  <si>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</si>
  <si>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</si>
  <si>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</si>
  <si>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</si>
  <si>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</si>
  <si>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</si>
  <si>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</si>
  <si>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</si>
  <si>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</si>
  <si>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</si>
  <si>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</si>
  <si>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</si>
  <si>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</si>
  <si>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</si>
  <si>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</si>
  <si>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</si>
  <si>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</si>
  <si>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</si>
  <si>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</si>
  <si>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</si>
  <si>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</si>
  <si>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</si>
  <si>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</si>
  <si>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</si>
  <si>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</si>
  <si>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</si>
  <si>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</si>
  <si>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</si>
  <si>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</si>
  <si>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</si>
  <si>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</si>
  <si>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</si>
  <si>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</si>
  <si>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</si>
  <si>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</si>
  <si>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</si>
  <si>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</si>
  <si>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</si>
  <si>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</si>
  <si>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</si>
  <si>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</si>
  <si>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</si>
  <si>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</si>
  <si>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</si>
  <si>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</si>
  <si>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</si>
  <si>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</si>
  <si>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</si>
  <si>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</si>
  <si>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</si>
  <si>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</si>
  <si>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</si>
  <si>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</si>
  <si>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</si>
  <si>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</si>
  <si>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</si>
  <si>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</si>
  <si>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</si>
  <si>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</si>
  <si>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</si>
  <si>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</si>
  <si>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</si>
  <si>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</si>
  <si>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</si>
  <si>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</si>
  <si>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</si>
  <si>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</si>
  <si>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</si>
  <si>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</si>
  <si>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</si>
  <si>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</si>
  <si>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</si>
  <si>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</si>
  <si>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</si>
  <si>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</si>
  <si>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</si>
  <si>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</si>
  <si>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</si>
  <si>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</si>
  <si>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</si>
  <si>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</si>
  <si>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</si>
  <si>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</si>
  <si>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</si>
  <si>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</si>
  <si>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</si>
  <si>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</si>
  <si>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</si>
  <si>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</si>
  <si>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</si>
  <si>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</si>
  <si>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</si>
  <si>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</si>
  <si>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</si>
  <si>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</si>
  <si>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</si>
  <si>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</si>
  <si>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</si>
  <si>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</si>
  <si>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</si>
  <si>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</si>
  <si>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</si>
  <si>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</si>
  <si>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</si>
  <si>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</si>
  <si>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</si>
  <si>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</si>
  <si>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</si>
  <si>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</si>
  <si>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</si>
  <si>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</si>
  <si>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</si>
  <si>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</si>
  <si>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</si>
  <si>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</si>
  <si>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</si>
  <si>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</si>
  <si>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</si>
  <si>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</si>
  <si>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</si>
  <si>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</si>
  <si>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</si>
  <si>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</si>
  <si>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</si>
  <si>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</si>
  <si>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</si>
  <si>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</si>
  <si>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</si>
  <si>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</si>
  <si>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</si>
  <si>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</si>
  <si>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</si>
  <si>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</si>
  <si>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</si>
  <si>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</si>
  <si>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</si>
  <si>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</si>
  <si>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</si>
  <si>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</si>
  <si>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</si>
  <si>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</si>
  <si>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</si>
  <si>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</si>
  <si>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</si>
  <si>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</si>
  <si>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</si>
  <si>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</si>
  <si>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</si>
  <si>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</si>
  <si>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</si>
  <si>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</si>
  <si>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</si>
  <si>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</si>
  <si>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</si>
  <si>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</si>
  <si>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</si>
  <si>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</si>
  <si>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</si>
  <si>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</si>
  <si>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</si>
  <si>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</si>
  <si>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</si>
  <si>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</si>
  <si>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</si>
  <si>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</si>
  <si>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</si>
  <si>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</si>
  <si>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</si>
  <si>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</si>
  <si>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</si>
  <si>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</si>
  <si>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</si>
  <si>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</si>
  <si>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</si>
  <si>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</si>
  <si>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</si>
  <si>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</si>
  <si>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</si>
  <si>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</si>
  <si>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</si>
  <si>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</si>
  <si>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</si>
  <si>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</si>
  <si>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</si>
  <si>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</si>
  <si>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</si>
  <si>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</si>
  <si>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</si>
  <si>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</si>
  <si>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</si>
  <si>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</si>
  <si>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</si>
  <si>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</si>
  <si>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</si>
  <si>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</si>
  <si>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</si>
  <si>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</si>
  <si>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</si>
  <si>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</si>
  <si>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</si>
  <si>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</si>
  <si>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</si>
  <si>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</si>
  <si>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</si>
  <si>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</si>
  <si>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</si>
  <si>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</si>
  <si>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</si>
  <si>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</si>
  <si>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</si>
  <si>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</si>
  <si>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</si>
  <si>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</si>
  <si>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</si>
  <si>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</si>
  <si>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</si>
  <si>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</si>
  <si>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</si>
  <si>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</si>
  <si>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</si>
  <si>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</si>
  <si>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</si>
  <si>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</si>
  <si>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</si>
  <si>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</si>
  <si>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</si>
  <si>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</si>
  <si>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</si>
  <si>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</si>
  <si>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</si>
  <si>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</si>
  <si>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</si>
  <si>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</si>
  <si>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</si>
  <si>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</si>
  <si>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</si>
  <si>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</si>
  <si>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</si>
  <si>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</si>
  <si>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</si>
  <si>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</si>
  <si>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</si>
  <si>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</si>
  <si>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</si>
  <si>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</si>
  <si>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</si>
  <si>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</si>
  <si>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</si>
  <si>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</si>
  <si>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</si>
  <si>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</si>
  <si>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</si>
  <si>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</si>
  <si>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</si>
  <si>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</si>
  <si>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</si>
  <si>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</si>
  <si>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</si>
  <si>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</si>
  <si>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</si>
  <si>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</si>
  <si>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</si>
  <si>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</si>
  <si>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</si>
  <si>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</si>
  <si>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</si>
  <si>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</si>
  <si>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</si>
  <si>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</si>
  <si>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</si>
  <si>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</si>
  <si>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</si>
  <si>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</si>
  <si>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</si>
  <si>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</si>
  <si>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</si>
  <si>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</si>
  <si>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</si>
  <si>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</si>
  <si>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</si>
  <si>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</si>
  <si>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</si>
  <si>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</si>
  <si>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</si>
  <si>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</si>
  <si>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</si>
  <si>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</si>
  <si>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</si>
  <si>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</si>
  <si>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</si>
  <si>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</si>
  <si>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</si>
  <si>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</si>
  <si>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</si>
  <si>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</si>
  <si>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</si>
  <si>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</si>
  <si>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</si>
  <si>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</si>
  <si>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</si>
  <si>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</si>
  <si>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</si>
  <si>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</si>
  <si>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</si>
  <si>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</si>
  <si>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</si>
  <si>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</si>
  <si>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</si>
  <si>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</si>
  <si>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</si>
  <si>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</si>
  <si>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</si>
  <si>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</si>
  <si>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</si>
  <si>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</si>
  <si>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</si>
  <si>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</si>
  <si>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</si>
  <si>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</si>
  <si>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</si>
  <si>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</si>
  <si>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</si>
  <si>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</si>
  <si>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</si>
  <si>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</si>
  <si>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</si>
  <si>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</si>
  <si>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</si>
  <si>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</si>
  <si>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</si>
  <si>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</si>
  <si>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</si>
  <si>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</si>
  <si>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</si>
  <si>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</si>
  <si>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</si>
  <si>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</si>
  <si>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</si>
  <si>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</si>
  <si>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</si>
  <si>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</si>
  <si>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</si>
  <si>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</si>
  <si>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</si>
  <si>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</si>
  <si>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</si>
  <si>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</si>
  <si>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</si>
  <si>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</si>
  <si>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</si>
  <si>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</si>
  <si>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</si>
  <si>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</si>
  <si>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</si>
  <si>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</si>
  <si>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</si>
  <si>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</si>
  <si>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</si>
  <si>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</si>
  <si>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</si>
  <si>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</si>
  <si>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</si>
  <si>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</si>
  <si>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</si>
  <si>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</si>
  <si>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</si>
  <si>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</si>
  <si>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</si>
  <si>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</si>
  <si>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</si>
  <si>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</si>
  <si>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</si>
  <si>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</si>
  <si>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</si>
  <si>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</si>
  <si>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</si>
  <si>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</si>
  <si>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</si>
  <si>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</si>
  <si>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</si>
  <si>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</si>
  <si>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</si>
  <si>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</si>
  <si>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</si>
  <si>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</si>
  <si>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</si>
  <si>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</si>
  <si>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</si>
  <si>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</si>
  <si>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</si>
  <si>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</si>
  <si>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</si>
  <si>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</si>
  <si>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</si>
  <si>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</si>
  <si>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</si>
  <si>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</si>
  <si>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</si>
  <si>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</si>
  <si>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</si>
  <si>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</si>
  <si>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</si>
  <si>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</si>
  <si>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</si>
  <si>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</si>
  <si>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</si>
  <si>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</si>
  <si>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</si>
  <si>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</si>
  <si>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</si>
  <si>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</si>
  <si>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</si>
  <si>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</si>
  <si>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</si>
  <si>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</si>
  <si>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</si>
  <si>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</si>
  <si>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</si>
  <si>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</si>
  <si>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</si>
  <si>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</si>
  <si>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</si>
  <si>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</si>
  <si>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</si>
  <si>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</si>
  <si>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</si>
  <si>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</si>
  <si>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</si>
  <si>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</si>
  <si>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</si>
  <si>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</si>
  <si>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</si>
  <si>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</si>
  <si>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</si>
  <si>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</si>
  <si>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</si>
  <si>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</si>
  <si>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</si>
  <si>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</si>
  <si>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</si>
  <si>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</si>
  <si>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</si>
  <si>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</si>
  <si>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</si>
  <si>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</si>
  <si>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</si>
  <si>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</si>
  <si>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</si>
  <si>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</si>
  <si>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</si>
  <si>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</si>
  <si>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</si>
  <si>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</si>
  <si>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</si>
  <si>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</si>
  <si>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</si>
  <si>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</si>
  <si>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</si>
  <si>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</si>
  <si>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</si>
  <si>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</si>
  <si>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</si>
  <si>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</si>
  <si>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</si>
  <si>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</si>
  <si>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</si>
  <si>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</si>
  <si>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</si>
  <si>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</si>
  <si>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</si>
  <si>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</si>
  <si>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</si>
  <si>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</si>
  <si>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</si>
  <si>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</si>
  <si>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</si>
  <si>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</si>
  <si>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</si>
  <si>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</si>
  <si>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</si>
  <si>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</si>
  <si>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</si>
  <si>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</si>
  <si>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</si>
  <si>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</si>
  <si>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</si>
  <si>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</si>
  <si>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</si>
  <si>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</si>
  <si>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</si>
  <si>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</si>
  <si>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</si>
  <si>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</si>
  <si>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</si>
  <si>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</si>
  <si>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</si>
  <si>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</si>
  <si>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</si>
  <si>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</si>
  <si>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</si>
  <si>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</si>
  <si>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</si>
  <si>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</si>
  <si>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</si>
  <si>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</si>
  <si>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</si>
  <si>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</si>
  <si>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</si>
  <si>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</si>
  <si>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</si>
  <si>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</si>
  <si>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</si>
  <si>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</si>
  <si>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</si>
  <si>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</si>
  <si>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</si>
  <si>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</si>
  <si>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</si>
  <si>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</si>
  <si>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</si>
  <si>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</si>
  <si>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</si>
  <si>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</si>
  <si>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</si>
  <si>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</si>
  <si>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</si>
  <si>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</si>
  <si>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</si>
  <si>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</si>
  <si>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</si>
  <si>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</si>
  <si>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</si>
  <si>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</si>
  <si>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</si>
  <si>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</si>
  <si>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</si>
  <si>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</si>
  <si>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</si>
  <si>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</si>
  <si>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</si>
  <si>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</si>
  <si>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</si>
  <si>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</si>
  <si>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</si>
  <si>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</si>
  <si>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</si>
  <si>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</si>
  <si>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</si>
  <si>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</si>
  <si>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</si>
  <si>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</si>
  <si>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</si>
  <si>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</si>
  <si>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</si>
  <si>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</si>
  <si>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</si>
  <si>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</si>
  <si>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</si>
  <si>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</si>
  <si>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</si>
  <si>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</si>
  <si>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</si>
  <si>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</si>
  <si>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</si>
  <si>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</si>
  <si>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</si>
  <si>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</si>
  <si>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</si>
  <si>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</si>
  <si>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</si>
  <si>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</si>
  <si>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</si>
  <si>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</si>
  <si>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</si>
  <si>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</si>
  <si>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</si>
  <si>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</si>
  <si>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</si>
  <si>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</si>
  <si>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</si>
  <si>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</si>
  <si>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</si>
  <si>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</si>
  <si>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</si>
  <si>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</si>
  <si>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</si>
  <si>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</si>
  <si>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</si>
  <si>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</si>
  <si>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</si>
  <si>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</si>
  <si>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</si>
  <si>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</si>
  <si>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</si>
  <si>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</si>
  <si>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</si>
  <si>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</si>
  <si>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</si>
  <si>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</si>
  <si>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</si>
  <si>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</si>
  <si>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</si>
  <si>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</si>
  <si>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</si>
  <si>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</si>
  <si>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</si>
  <si>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</si>
  <si>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</si>
  <si>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</si>
  <si>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</si>
  <si>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</si>
  <si>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</si>
  <si>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</si>
  <si>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</si>
  <si>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</si>
  <si>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</si>
  <si>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</si>
  <si>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</si>
  <si>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</si>
  <si>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</si>
  <si>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</si>
  <si>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</si>
  <si>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</si>
  <si>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</si>
  <si>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</si>
  <si>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</si>
  <si>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</si>
  <si>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</si>
  <si>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</si>
  <si>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</si>
  <si>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</si>
  <si>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</si>
  <si>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</si>
  <si>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</si>
  <si>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</si>
  <si>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</si>
  <si>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</si>
  <si>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</si>
  <si>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</si>
  <si>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</si>
  <si>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</si>
  <si>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</si>
  <si>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</si>
  <si>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</si>
  <si>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</si>
  <si>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</si>
  <si>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</si>
  <si>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</si>
  <si>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</si>
  <si>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</si>
  <si>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</si>
  <si>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</si>
  <si>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</si>
  <si>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</si>
  <si>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</si>
  <si>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</si>
  <si>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</si>
  <si>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</si>
  <si>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</si>
  <si>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</si>
  <si>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</si>
  <si>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</si>
  <si>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</si>
  <si>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</si>
  <si>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</si>
  <si>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</si>
  <si>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</si>
  <si>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</si>
  <si>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</si>
  <si>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</si>
  <si>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</si>
  <si>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</si>
  <si>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</si>
  <si>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</si>
  <si>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</si>
  <si>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</si>
  <si>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</si>
  <si>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</si>
  <si>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</si>
  <si>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</si>
  <si>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</si>
  <si>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</si>
  <si>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</si>
  <si>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</si>
  <si>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</si>
  <si>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</si>
  <si>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</si>
  <si>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</si>
  <si>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</si>
  <si>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</si>
  <si>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</si>
  <si>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</si>
  <si>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</si>
  <si>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</si>
  <si>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</si>
  <si>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</si>
  <si>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</si>
  <si>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</si>
  <si>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</si>
  <si>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</si>
  <si>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</si>
  <si>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</si>
  <si>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</si>
  <si>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</si>
  <si>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</si>
  <si>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</si>
  <si>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</si>
  <si>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</si>
  <si>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</si>
  <si>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</si>
  <si>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</si>
  <si>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</si>
  <si>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</si>
  <si>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</si>
  <si>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</si>
  <si>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</si>
  <si>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</si>
  <si>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</si>
  <si>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</si>
  <si>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</si>
  <si>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</si>
  <si>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</si>
  <si>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</si>
  <si>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</si>
  <si>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</si>
  <si>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</si>
  <si>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</si>
  <si>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</si>
  <si>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</si>
  <si>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</si>
  <si>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</si>
  <si>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</si>
  <si>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</si>
  <si>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</si>
  <si>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</si>
  <si>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</si>
  <si>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</si>
  <si>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</si>
  <si>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</si>
  <si>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</si>
  <si>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</si>
  <si>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</si>
  <si>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</si>
  <si>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</si>
  <si>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</si>
  <si>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</si>
  <si>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</si>
  <si>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</si>
  <si>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</si>
  <si>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</si>
  <si>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</si>
  <si>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</si>
  <si>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</si>
  <si>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</si>
  <si>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</si>
  <si>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</si>
  <si>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</si>
  <si>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</si>
  <si>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</si>
  <si>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</si>
  <si>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</si>
  <si>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</si>
  <si>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</si>
  <si>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</si>
  <si>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</si>
  <si>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</si>
  <si>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</si>
  <si>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</si>
  <si>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</si>
  <si>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</si>
  <si>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</si>
  <si>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</si>
  <si>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</si>
  <si>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</si>
  <si>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</si>
  <si>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</si>
  <si>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</si>
  <si>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</si>
  <si>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</si>
  <si>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</si>
  <si>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</si>
  <si>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</si>
  <si>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</si>
  <si>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</si>
  <si>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</si>
  <si>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</si>
  <si>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</si>
  <si>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</si>
  <si>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</si>
  <si>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</si>
  <si>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</si>
  <si>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</si>
  <si>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</si>
  <si>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</si>
  <si>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</si>
  <si>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</si>
  <si>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</si>
  <si>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</si>
  <si>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</si>
  <si>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</si>
  <si>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</si>
  <si>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</si>
  <si>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</si>
  <si>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</si>
  <si>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</si>
  <si>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</si>
  <si>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</si>
  <si>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</si>
  <si>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</si>
  <si>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</si>
  <si>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</si>
  <si>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</si>
  <si>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</si>
  <si>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</si>
  <si>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</si>
  <si>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</si>
  <si>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</si>
  <si>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</si>
  <si>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</si>
  <si>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</si>
  <si>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</si>
  <si>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</si>
  <si>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</si>
  <si>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</si>
  <si>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</si>
  <si>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</si>
  <si>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</si>
  <si>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</si>
  <si>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</si>
  <si>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</si>
  <si>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</si>
  <si>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</si>
  <si>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</si>
  <si>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</si>
  <si>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</si>
  <si>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</si>
  <si>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</si>
  <si>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</si>
  <si>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</si>
  <si>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</si>
  <si>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</si>
  <si>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</si>
  <si>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</si>
  <si>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</si>
  <si>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</si>
  <si>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</si>
  <si>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</si>
  <si>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</si>
  <si>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</si>
  <si>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</si>
  <si>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</si>
  <si>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</si>
  <si>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</si>
  <si>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</si>
  <si>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</si>
  <si>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</si>
  <si>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</si>
  <si>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</si>
  <si>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</si>
  <si>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</si>
  <si>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</si>
  <si>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</si>
  <si>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</si>
  <si>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</si>
  <si>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</si>
  <si>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</si>
  <si>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</si>
  <si>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</si>
  <si>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</si>
  <si>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</si>
  <si>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</si>
  <si>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</si>
  <si>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</si>
  <si>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</si>
  <si>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</si>
  <si>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</si>
  <si>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</si>
  <si>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</si>
  <si>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</si>
  <si>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</si>
  <si>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</si>
  <si>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</si>
  <si>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</si>
  <si>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</si>
  <si>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</si>
  <si>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</si>
  <si>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</si>
  <si>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</si>
  <si>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</si>
  <si>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</si>
  <si>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</si>
  <si>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</si>
  <si>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</si>
  <si>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</si>
  <si>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</si>
  <si>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</si>
  <si>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</si>
  <si>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</si>
  <si>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</si>
  <si>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</si>
  <si>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</si>
  <si>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</si>
  <si>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</si>
  <si>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</si>
  <si>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</si>
  <si>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</si>
  <si>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</si>
  <si>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</si>
  <si>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</si>
  <si>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</si>
  <si>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</si>
  <si>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</si>
  <si>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</si>
  <si>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</si>
  <si>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</si>
  <si>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</si>
  <si>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</si>
  <si>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</si>
  <si>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</si>
  <si>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</si>
  <si>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</si>
  <si>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</si>
  <si>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</si>
  <si>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</si>
  <si>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</si>
  <si>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</si>
  <si>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</si>
  <si>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</si>
  <si>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</si>
  <si>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</si>
  <si>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</si>
  <si>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</si>
  <si>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</si>
  <si>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</si>
  <si>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</si>
  <si>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</si>
  <si>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</si>
  <si>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</si>
  <si>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</si>
  <si>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</si>
  <si>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</si>
  <si>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</si>
  <si>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</si>
  <si>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</si>
  <si>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</si>
  <si>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</si>
  <si>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</si>
  <si>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</si>
  <si>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</si>
  <si>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</si>
  <si>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</si>
  <si>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</si>
  <si>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</si>
  <si>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</si>
  <si>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</si>
  <si>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</si>
  <si>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</si>
  <si>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</si>
  <si>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</si>
  <si>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</si>
  <si>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</si>
  <si>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</si>
  <si>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</si>
  <si>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</si>
  <si>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</si>
  <si>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</si>
  <si>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</si>
  <si>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</si>
  <si>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</si>
  <si>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</si>
  <si>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</si>
  <si>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</si>
  <si>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</si>
  <si>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</si>
  <si>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</si>
  <si>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</si>
  <si>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</si>
  <si>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</si>
  <si>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</si>
  <si>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</si>
  <si>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</si>
  <si>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</si>
  <si>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</si>
  <si>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</si>
  <si>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</si>
  <si>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</si>
  <si>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</si>
  <si>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</si>
  <si>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</si>
  <si>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</si>
  <si>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</si>
  <si>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</si>
  <si>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</si>
  <si>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</si>
  <si>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</si>
  <si>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</si>
  <si>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</si>
  <si>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</si>
  <si>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</si>
  <si>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</si>
  <si>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</si>
  <si>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</si>
  <si>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</si>
  <si>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</si>
  <si>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</si>
  <si>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</si>
  <si>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</si>
  <si>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</si>
  <si>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</si>
  <si>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</si>
  <si>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</si>
  <si>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</si>
  <si>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</si>
  <si>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</si>
  <si>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</si>
  <si>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</si>
  <si>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</si>
  <si>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</si>
  <si>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</si>
  <si>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</si>
  <si>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</si>
  <si>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</si>
  <si>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</si>
  <si>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</si>
  <si>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</si>
  <si>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</si>
  <si>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</si>
  <si>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</si>
  <si>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</si>
  <si>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</si>
  <si>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</si>
  <si>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</si>
  <si>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</si>
  <si>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</si>
  <si>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</si>
  <si>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</si>
  <si>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</si>
  <si>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</si>
  <si>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</si>
  <si>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</si>
  <si>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</si>
  <si>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</si>
  <si>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</si>
  <si>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</si>
  <si>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</si>
  <si>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</si>
  <si>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</si>
  <si>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</si>
  <si>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</si>
  <si>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</si>
  <si>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</si>
  <si>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</si>
  <si>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</si>
  <si>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</si>
  <si>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</si>
  <si>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</si>
  <si>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</si>
  <si>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</si>
  <si>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</si>
  <si>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</si>
  <si>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</si>
  <si>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</si>
  <si>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</si>
  <si>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</si>
  <si>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</si>
  <si>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</si>
  <si>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</si>
  <si>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</si>
  <si>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</si>
  <si>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</si>
  <si>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</si>
  <si>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</si>
  <si>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</si>
  <si>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</si>
  <si>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</si>
  <si>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</si>
  <si>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</si>
  <si>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</si>
  <si>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</si>
  <si>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</si>
  <si>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</si>
  <si>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</si>
  <si>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</si>
  <si>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</si>
  <si>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</si>
  <si>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</si>
  <si>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</si>
  <si>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</si>
  <si>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</si>
  <si>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</si>
  <si>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</si>
  <si>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</si>
  <si>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</si>
  <si>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</si>
  <si>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</si>
  <si>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</si>
  <si>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</si>
  <si>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</si>
  <si>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</si>
  <si>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</si>
  <si>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</si>
  <si>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</si>
  <si>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</si>
  <si>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</si>
  <si>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</si>
  <si>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</si>
  <si>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</si>
  <si>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</si>
  <si>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</si>
  <si>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</si>
  <si>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</si>
  <si>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</si>
  <si>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</si>
  <si>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</si>
  <si>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</si>
  <si>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</si>
  <si>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</si>
  <si>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</si>
  <si>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</si>
  <si>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</si>
  <si>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</si>
  <si>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</si>
  <si>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</si>
  <si>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</si>
  <si>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</si>
  <si>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</si>
  <si>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</si>
  <si>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</si>
  <si>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</si>
  <si>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</si>
  <si>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</si>
  <si>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</si>
  <si>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</si>
  <si>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</si>
  <si>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</si>
  <si>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</si>
  <si>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</si>
  <si>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</si>
  <si>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</si>
  <si>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</si>
  <si>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</si>
  <si>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</si>
  <si>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</si>
  <si>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</si>
  <si>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</si>
  <si>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</si>
  <si>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</si>
  <si>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</si>
  <si>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</si>
  <si>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</si>
  <si>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</si>
  <si>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</si>
  <si>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</si>
  <si>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</si>
  <si>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</si>
  <si>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</si>
  <si>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</si>
  <si>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</si>
  <si>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</si>
  <si>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</si>
  <si>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</si>
  <si>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</si>
  <si>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</si>
  <si>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</si>
  <si>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</si>
  <si>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</si>
  <si>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</si>
  <si>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</si>
  <si>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</si>
  <si>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</si>
  <si>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</si>
  <si>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</si>
  <si>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</si>
  <si>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</si>
  <si>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</si>
  <si>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</si>
  <si>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</si>
  <si>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</si>
  <si>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</si>
  <si>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</si>
  <si>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</si>
  <si>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</si>
  <si>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</si>
  <si>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</si>
  <si>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</si>
  <si>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</si>
  <si>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</si>
  <si>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</si>
  <si>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</si>
  <si>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</si>
  <si>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</si>
  <si>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</si>
  <si>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</si>
  <si>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</si>
  <si>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</si>
  <si>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</si>
  <si>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</si>
  <si>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</si>
  <si>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</si>
  <si>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</si>
  <si>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</si>
  <si>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</si>
  <si>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</si>
  <si>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</si>
  <si>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</si>
  <si>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</si>
  <si>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</si>
  <si>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</si>
  <si>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</si>
  <si>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</si>
  <si>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</si>
  <si>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</si>
  <si>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</si>
  <si>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</si>
  <si>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</si>
  <si>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</si>
  <si>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</si>
  <si>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</si>
  <si>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</si>
  <si>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</si>
  <si>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</si>
  <si>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</si>
  <si>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</si>
  <si>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</si>
  <si>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</si>
  <si>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</si>
  <si>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</si>
  <si>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</si>
  <si>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</si>
  <si>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</si>
  <si>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</si>
  <si>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</si>
  <si>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</si>
  <si>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</si>
  <si>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</si>
  <si>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</si>
  <si>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</si>
  <si>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</si>
  <si>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</si>
  <si>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</si>
  <si>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</si>
  <si>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</si>
  <si>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</si>
  <si>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</si>
  <si>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</si>
  <si>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</si>
  <si>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</si>
  <si>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</si>
  <si>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</si>
  <si>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</si>
  <si>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</si>
  <si>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</si>
  <si>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</si>
  <si>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</si>
  <si>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</si>
  <si>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</si>
  <si>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</si>
  <si>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</si>
  <si>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</si>
  <si>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</si>
  <si>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</si>
  <si>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</si>
  <si>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</si>
  <si>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</si>
  <si>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</si>
  <si>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</si>
  <si>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</si>
  <si>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</si>
  <si>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</si>
  <si>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</si>
  <si>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</si>
  <si>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</si>
  <si>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</si>
  <si>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</si>
  <si>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</si>
  <si>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</si>
  <si>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</si>
  <si>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</si>
  <si>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</si>
  <si>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</si>
  <si>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</si>
  <si>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</si>
  <si>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</si>
  <si>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</si>
  <si>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</si>
  <si>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</si>
  <si>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</si>
  <si>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</si>
  <si>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</si>
  <si>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</si>
  <si>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</si>
  <si>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</si>
  <si>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</si>
  <si>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</si>
  <si>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</si>
  <si>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</si>
  <si>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</si>
  <si>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</si>
  <si>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</si>
  <si>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</si>
  <si>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</si>
  <si>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</si>
  <si>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</si>
  <si>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</si>
  <si>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</si>
  <si>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</si>
  <si>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</si>
  <si>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</si>
  <si>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</si>
  <si>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</si>
  <si>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</si>
  <si>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</si>
  <si>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</si>
  <si>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</si>
  <si>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</si>
  <si>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</si>
  <si>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</si>
  <si>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</si>
  <si>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</si>
  <si>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</si>
  <si>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</si>
  <si>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</si>
  <si>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</si>
  <si>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</si>
  <si>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</si>
  <si>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</si>
  <si>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</si>
  <si>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</si>
  <si>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</si>
  <si>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</si>
  <si>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</si>
  <si>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</si>
  <si>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</si>
  <si>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</si>
  <si>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</si>
  <si>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</si>
  <si>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</si>
  <si>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</si>
  <si>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</si>
  <si>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</si>
  <si>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</si>
  <si>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</si>
  <si>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</si>
  <si>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</si>
  <si>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</si>
  <si>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</si>
  <si>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</si>
  <si>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</si>
  <si>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</si>
  <si>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</si>
  <si>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</si>
  <si>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</si>
  <si>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</si>
  <si>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</si>
  <si>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</si>
  <si>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</si>
  <si>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</si>
  <si>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</si>
  <si>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</si>
  <si>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</si>
  <si>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</si>
  <si>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</si>
  <si>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</si>
  <si>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</si>
  <si>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</si>
  <si>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</si>
  <si>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</si>
  <si>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</si>
  <si>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</si>
  <si>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</si>
  <si>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</si>
  <si>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</si>
  <si>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</si>
  <si>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</si>
  <si>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</si>
  <si>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</si>
  <si>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</si>
  <si>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</si>
  <si>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</si>
  <si>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</si>
  <si>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</si>
  <si>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</si>
  <si>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</si>
  <si>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</si>
  <si>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</si>
  <si>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</si>
  <si>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</si>
  <si>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</si>
  <si>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</si>
  <si>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</si>
  <si>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</si>
  <si>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</si>
  <si>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</si>
  <si>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</si>
  <si>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</si>
  <si>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</si>
  <si>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</si>
  <si>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</si>
  <si>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</si>
  <si>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</si>
  <si>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</si>
  <si>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</si>
  <si>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</si>
  <si>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</si>
  <si>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</si>
  <si>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</si>
  <si>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</si>
  <si>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</si>
  <si>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</si>
  <si>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</si>
  <si>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</si>
  <si>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</si>
  <si>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</si>
  <si>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</si>
  <si>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</si>
  <si>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</si>
  <si>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</si>
  <si>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</si>
  <si>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</si>
  <si>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</si>
  <si>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</si>
  <si>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</si>
  <si>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</si>
  <si>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</si>
  <si>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</si>
  <si>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</si>
  <si>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</si>
  <si>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</si>
  <si>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</si>
  <si>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</si>
  <si>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</si>
  <si>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</si>
  <si>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</si>
  <si>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</si>
  <si>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</si>
  <si>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</si>
  <si>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</si>
  <si>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</si>
  <si>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</si>
  <si>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</si>
  <si>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</si>
  <si>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</si>
  <si>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</si>
  <si>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</si>
  <si>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</si>
  <si>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</si>
  <si>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</si>
  <si>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</si>
  <si>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</si>
  <si>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</si>
  <si>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</si>
  <si>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</si>
  <si>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</si>
  <si>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</si>
  <si>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</si>
  <si>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</si>
  <si>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</si>
  <si>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</si>
  <si>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</si>
  <si>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</si>
  <si>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</si>
  <si>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</si>
  <si>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</si>
  <si>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</si>
  <si>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</si>
  <si>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</si>
  <si>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</si>
  <si>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</si>
  <si>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</si>
  <si>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</si>
  <si>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</si>
  <si>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</si>
  <si>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</si>
  <si>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</si>
  <si>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</si>
  <si>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</si>
  <si>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</si>
  <si>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</si>
  <si>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</si>
  <si>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</si>
  <si>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</si>
  <si>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</si>
  <si>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</si>
  <si>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</si>
  <si>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</si>
  <si>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</si>
  <si>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</si>
  <si>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</si>
  <si>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</si>
  <si>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</si>
  <si>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</si>
  <si>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</si>
  <si>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</si>
  <si>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</si>
  <si>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</si>
  <si>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</si>
  <si>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</si>
  <si>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</si>
  <si>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</si>
  <si>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</si>
  <si>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</si>
  <si>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</si>
  <si>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</si>
  <si>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</si>
  <si>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</si>
  <si>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</si>
  <si>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</si>
  <si>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</si>
  <si>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</si>
  <si>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</si>
  <si>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</si>
  <si>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</si>
  <si>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</si>
  <si>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</si>
  <si>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</si>
  <si>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</si>
  <si>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</si>
  <si>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</si>
  <si>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</si>
  <si>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</si>
  <si>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</si>
  <si>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</si>
  <si>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</si>
  <si>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</si>
  <si>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</si>
  <si>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</si>
  <si>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</si>
  <si>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</si>
  <si>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</si>
  <si>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</si>
  <si>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</si>
  <si>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</si>
  <si>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</si>
  <si>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</si>
  <si>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</si>
  <si>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</si>
  <si>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</si>
  <si>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</si>
  <si>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</si>
  <si>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</si>
  <si>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</si>
  <si>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</si>
  <si>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</si>
  <si>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</si>
  <si>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</si>
  <si>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</si>
  <si>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</si>
  <si>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</si>
  <si>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</si>
  <si>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</si>
  <si>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</si>
  <si>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</si>
  <si>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</si>
  <si>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</si>
  <si>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</si>
  <si>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</si>
  <si>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</si>
  <si>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</si>
  <si>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</si>
  <si>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</si>
  <si>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</si>
  <si>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</si>
  <si>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</si>
  <si>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</si>
  <si>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</si>
  <si>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</si>
  <si>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</si>
  <si>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</si>
  <si>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</si>
  <si>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</si>
  <si>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</si>
  <si>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</si>
  <si>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</si>
  <si>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</si>
  <si>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</si>
  <si>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</si>
  <si>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</si>
  <si>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</si>
  <si>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</si>
  <si>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</si>
  <si>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</si>
  <si>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</si>
  <si>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</si>
  <si>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</si>
  <si>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</si>
  <si>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</si>
  <si>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</si>
  <si>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</si>
  <si>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</si>
  <si>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</si>
  <si>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</si>
  <si>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</si>
  <si>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</si>
  <si>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</si>
  <si>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</si>
  <si>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</si>
  <si>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</si>
  <si>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</si>
  <si>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</si>
  <si>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</si>
  <si>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</si>
  <si>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</si>
  <si>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</si>
  <si>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</si>
  <si>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</si>
  <si>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</si>
  <si>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</si>
  <si>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</si>
  <si>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</si>
  <si>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</si>
  <si>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</si>
  <si>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</si>
  <si>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</si>
  <si>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</si>
  <si>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</si>
  <si>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</si>
  <si>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</si>
  <si>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</si>
  <si>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</si>
  <si>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</si>
  <si>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</si>
  <si>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</si>
  <si>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</si>
  <si>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</si>
  <si>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</si>
  <si>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</si>
  <si>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</si>
  <si>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</si>
  <si>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</si>
  <si>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</si>
  <si>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</si>
  <si>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</si>
  <si>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</si>
  <si>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</si>
  <si>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</si>
  <si>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</si>
  <si>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</si>
  <si>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</si>
  <si>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</si>
  <si>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</si>
  <si>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</si>
  <si>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</si>
  <si>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</si>
  <si>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</si>
  <si>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</si>
  <si>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</si>
  <si>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</si>
  <si>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</si>
  <si>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</si>
  <si>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</si>
  <si>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</si>
  <si>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</si>
  <si>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</si>
  <si>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</si>
  <si>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</si>
  <si>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</si>
  <si>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</si>
  <si>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</si>
  <si>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</si>
  <si>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</si>
  <si>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</si>
  <si>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</si>
  <si>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</si>
  <si>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</si>
  <si>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</si>
  <si>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</si>
  <si>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</si>
  <si>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</si>
  <si>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</si>
  <si>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</si>
  <si>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</si>
  <si>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</si>
  <si>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</si>
  <si>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</si>
  <si>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</si>
  <si>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</si>
  <si>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</si>
  <si>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</si>
  <si>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</si>
  <si>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</si>
  <si>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</si>
  <si>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</si>
  <si>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</si>
  <si>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</si>
  <si>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</si>
  <si>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</si>
  <si>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</si>
  <si>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</si>
  <si>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</si>
  <si>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</si>
  <si>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</si>
  <si>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</si>
  <si>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</si>
  <si>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</si>
  <si>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</si>
  <si>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</si>
  <si>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</si>
  <si>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</si>
  <si>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</si>
  <si>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</si>
  <si>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</si>
  <si>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</si>
  <si>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</si>
  <si>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</si>
  <si>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</si>
  <si>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</si>
  <si>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</si>
  <si>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</si>
  <si>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</si>
  <si>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</si>
  <si>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</si>
  <si>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</si>
  <si>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</si>
  <si>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</si>
  <si>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</si>
  <si>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</si>
  <si>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</si>
  <si>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</si>
  <si>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</si>
  <si>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</si>
  <si>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</si>
  <si>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</si>
  <si>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</si>
  <si>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</si>
  <si>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</si>
  <si>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</si>
  <si>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</si>
  <si>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</si>
  <si>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</si>
  <si>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</si>
  <si>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</si>
  <si>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</si>
  <si>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</si>
  <si>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</si>
  <si>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</si>
  <si>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</si>
  <si>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</si>
  <si>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</si>
  <si>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</si>
  <si>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</si>
  <si>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</si>
  <si>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</si>
  <si>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</si>
  <si>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</si>
  <si>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</si>
  <si>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</si>
  <si>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</si>
  <si>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</si>
  <si>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</si>
  <si>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</si>
  <si>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</si>
  <si>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</si>
  <si>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</si>
  <si>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</si>
  <si>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</si>
  <si>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</si>
  <si>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</si>
  <si>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</si>
  <si>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</si>
  <si>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</si>
  <si>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</si>
  <si>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</si>
  <si>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</si>
  <si>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</si>
  <si>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</si>
  <si>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</si>
  <si>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</si>
  <si>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</si>
  <si>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</si>
  <si>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</si>
  <si>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</si>
  <si>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</si>
  <si>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</si>
  <si>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</si>
  <si>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</si>
  <si>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</si>
  <si>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</si>
  <si>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</si>
  <si>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</si>
  <si>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</si>
  <si>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</si>
  <si>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</si>
  <si>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</si>
  <si>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</si>
  <si>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</si>
  <si>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</si>
  <si>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</si>
  <si>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</si>
  <si>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</si>
  <si>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</si>
  <si>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</si>
  <si>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</si>
  <si>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</si>
  <si>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</si>
  <si>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</si>
  <si>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</si>
  <si>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</si>
  <si>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</si>
  <si>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</si>
  <si>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</si>
  <si>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</si>
  <si>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</si>
  <si>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</si>
  <si>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</si>
  <si>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</si>
  <si>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</si>
  <si>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</si>
  <si>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</si>
  <si>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</si>
  <si>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</si>
  <si>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</si>
  <si>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</si>
  <si>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</si>
  <si>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</si>
  <si>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</si>
  <si>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</si>
  <si>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</si>
  <si>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</si>
  <si>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</si>
  <si>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</si>
  <si>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</si>
  <si>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</si>
  <si>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</si>
  <si>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</si>
  <si>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</si>
  <si>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</si>
  <si>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</si>
  <si>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</si>
  <si>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</si>
  <si>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</si>
  <si>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</si>
  <si>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</si>
  <si>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</si>
  <si>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</si>
  <si>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</si>
  <si>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</si>
  <si>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</si>
  <si>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</si>
  <si>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</si>
  <si>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</si>
  <si>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</si>
  <si>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</si>
  <si>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</si>
  <si>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</si>
  <si>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</si>
  <si>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</si>
  <si>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</si>
  <si>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</si>
  <si>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</si>
  <si>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</si>
  <si>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</si>
  <si>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</si>
  <si>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</si>
  <si>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</si>
  <si>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</si>
  <si>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</si>
  <si>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</si>
  <si>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</si>
  <si>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</si>
  <si>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</si>
  <si>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</si>
  <si>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</si>
  <si>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</si>
  <si>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</si>
  <si>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</si>
  <si>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</si>
  <si>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</si>
  <si>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</si>
  <si>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</si>
  <si>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</si>
  <si>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</si>
  <si>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</si>
  <si>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</si>
  <si>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</si>
  <si>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</si>
  <si>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</si>
  <si>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</si>
  <si>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</si>
  <si>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</si>
  <si>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</si>
  <si>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</si>
  <si>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</si>
  <si>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</si>
  <si>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</si>
  <si>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</si>
  <si>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</si>
  <si>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</si>
  <si>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</si>
  <si>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</si>
  <si>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</si>
  <si>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</si>
  <si>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</si>
  <si>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</si>
  <si>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</si>
  <si>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</si>
  <si>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</si>
  <si>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</si>
  <si>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</si>
  <si>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</si>
  <si>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</si>
  <si>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</si>
  <si>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</si>
  <si>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</si>
  <si>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</si>
  <si>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</si>
  <si>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</si>
  <si>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</si>
  <si>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</si>
  <si>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</si>
  <si>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</si>
  <si>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</si>
  <si>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</si>
  <si>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</si>
  <si>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</si>
  <si>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</si>
  <si>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</si>
  <si>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</si>
  <si>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</si>
  <si>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</si>
  <si>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</si>
  <si>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</si>
  <si>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</si>
  <si>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</si>
  <si>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</si>
  <si>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</si>
  <si>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</si>
  <si>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</si>
  <si>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</si>
  <si>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</si>
  <si>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</si>
  <si>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</si>
  <si>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</si>
  <si>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</si>
  <si>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</si>
  <si>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</si>
  <si>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</si>
  <si>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</si>
  <si>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</si>
  <si>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</si>
  <si>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</si>
  <si>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</si>
  <si>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</si>
  <si>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</si>
  <si>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</si>
  <si>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</si>
  <si>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</si>
  <si>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</si>
  <si>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</si>
  <si>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</si>
  <si>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</si>
  <si>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</si>
  <si>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</si>
  <si>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</si>
  <si>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</si>
  <si>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</si>
  <si>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</si>
  <si>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</si>
  <si>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</si>
  <si>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</si>
  <si>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</si>
  <si>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</si>
  <si>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</si>
  <si>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</si>
  <si>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</si>
  <si>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</si>
  <si>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</si>
  <si>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</si>
  <si>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</si>
  <si>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</si>
  <si>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</si>
  <si>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</si>
  <si>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</si>
  <si>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</si>
  <si>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</si>
  <si>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</si>
  <si>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</si>
  <si>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</si>
  <si>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</si>
  <si>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</si>
  <si>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</si>
  <si>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</si>
  <si>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</si>
  <si>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</si>
  <si>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</si>
  <si>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</si>
  <si>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</si>
  <si>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</si>
  <si>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</si>
  <si>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</si>
  <si>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</si>
  <si>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</si>
  <si>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</si>
  <si>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</si>
  <si>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</si>
  <si>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</si>
  <si>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</si>
  <si>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</si>
  <si>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</si>
  <si>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</si>
  <si>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</si>
  <si>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</si>
  <si>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</si>
  <si>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</si>
  <si>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</si>
  <si>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</si>
  <si>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</si>
  <si>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</si>
  <si>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</si>
  <si>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</si>
  <si>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</si>
  <si>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</si>
  <si>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</si>
  <si>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</si>
  <si>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</si>
  <si>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</si>
  <si>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</si>
  <si>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</si>
  <si>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</si>
  <si>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</si>
  <si>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</si>
  <si>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</si>
  <si>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</si>
  <si>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</si>
  <si>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</si>
  <si>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</si>
  <si>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</si>
  <si>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</si>
  <si>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</si>
  <si>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</si>
  <si>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</si>
  <si>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</si>
  <si>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</si>
  <si>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</si>
  <si>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</si>
  <si>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</si>
  <si>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</si>
  <si>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</si>
  <si>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</si>
  <si>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</si>
  <si>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</si>
  <si>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</si>
  <si>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</si>
  <si>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</si>
  <si>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</si>
  <si>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</si>
  <si>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</si>
  <si>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</si>
  <si>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</si>
  <si>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</si>
  <si>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</si>
  <si>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</si>
  <si>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</si>
  <si>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</si>
  <si>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</si>
  <si>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</si>
  <si>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</si>
  <si>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</si>
  <si>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</si>
  <si>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</si>
  <si>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</si>
  <si>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</si>
  <si>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</si>
  <si>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</si>
  <si>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</si>
  <si>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</si>
  <si>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</si>
  <si>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</si>
  <si>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</si>
  <si>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</si>
  <si>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</si>
  <si>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</si>
  <si>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</si>
  <si>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</si>
  <si>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</si>
  <si>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</si>
  <si>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</si>
  <si>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</si>
  <si>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</si>
  <si>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</si>
  <si>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</si>
  <si>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</si>
  <si>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</si>
  <si>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</si>
  <si>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</si>
  <si>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</si>
  <si>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</si>
  <si>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</si>
  <si>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</si>
  <si>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</si>
  <si>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</si>
  <si>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</si>
  <si>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</si>
  <si>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</si>
  <si>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</si>
  <si>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</si>
  <si>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</si>
  <si>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</si>
  <si>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</si>
  <si>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</si>
  <si>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</si>
  <si>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</si>
  <si>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</si>
  <si>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</si>
  <si>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</si>
  <si>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</si>
  <si>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</si>
  <si>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</si>
  <si>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</si>
  <si>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</si>
  <si>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</si>
  <si>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</si>
  <si>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</si>
  <si>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</si>
  <si>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</si>
  <si>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</si>
  <si>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</si>
  <si>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</si>
  <si>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</si>
  <si>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</si>
  <si>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</si>
  <si>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</si>
  <si>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</si>
  <si>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</si>
  <si>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</si>
  <si>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</si>
  <si>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</si>
  <si>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</si>
  <si>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</si>
  <si>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</si>
  <si>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</si>
  <si>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</si>
  <si>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</si>
  <si>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</si>
  <si>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</si>
  <si>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</si>
  <si>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</si>
  <si>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</si>
  <si>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</si>
  <si>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</si>
  <si>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</si>
  <si>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</si>
  <si>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</si>
  <si>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</si>
  <si>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</si>
  <si>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</si>
  <si>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</si>
  <si>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</si>
  <si>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</si>
  <si>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</si>
  <si>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</si>
  <si>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</si>
  <si>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</si>
  <si>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</si>
  <si>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</si>
  <si>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</si>
  <si>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</si>
  <si>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</si>
  <si>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</si>
  <si>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</si>
  <si>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</si>
  <si>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</si>
  <si>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</si>
  <si>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</si>
  <si>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</si>
  <si>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</si>
  <si>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</si>
  <si>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</si>
  <si>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</si>
  <si>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</si>
  <si>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</si>
  <si>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</si>
  <si>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</si>
  <si>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</si>
  <si>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</si>
  <si>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</si>
  <si>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</si>
  <si>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</si>
  <si>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</si>
  <si>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</si>
  <si>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</si>
  <si>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</si>
  <si>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</si>
  <si>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</si>
  <si>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</si>
  <si>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</si>
  <si>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</si>
  <si>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</si>
  <si>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</si>
  <si>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</si>
  <si>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</si>
  <si>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</si>
  <si>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</si>
  <si>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</si>
  <si>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</si>
  <si>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</si>
  <si>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</si>
  <si>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</si>
  <si>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</si>
  <si>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</si>
  <si>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</si>
  <si>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</si>
  <si>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</si>
  <si>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</si>
  <si>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</si>
  <si>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</si>
  <si>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</si>
  <si>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</si>
  <si>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</si>
  <si>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</si>
  <si>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</si>
  <si>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</si>
  <si>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</si>
  <si>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</si>
  <si>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</si>
  <si>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</si>
  <si>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</si>
  <si>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</si>
  <si>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</si>
  <si>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</si>
  <si>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</si>
  <si>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</si>
  <si>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</si>
  <si>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</si>
  <si>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</si>
  <si>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</si>
  <si>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</si>
  <si>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</si>
  <si>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</si>
  <si>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</si>
  <si>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</si>
  <si>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</si>
  <si>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</si>
  <si>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</si>
  <si>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</si>
  <si>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</si>
  <si>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</si>
  <si>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</si>
  <si>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</si>
  <si>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</si>
  <si>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</si>
  <si>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</si>
  <si>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</si>
  <si>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</si>
  <si>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</si>
  <si>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</si>
  <si>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</si>
  <si>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</si>
  <si>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</si>
  <si>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</si>
  <si>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</si>
  <si>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</si>
  <si>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</si>
  <si>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</si>
  <si>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</si>
  <si>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</si>
  <si>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</si>
  <si>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</si>
  <si>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</si>
  <si>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</si>
  <si>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</si>
  <si>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</si>
  <si>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</si>
  <si>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</si>
  <si>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</si>
  <si>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</si>
  <si>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</si>
  <si>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</si>
  <si>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</si>
  <si>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</si>
  <si>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</si>
  <si>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</si>
  <si>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</si>
  <si>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</si>
  <si>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</si>
  <si>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</si>
  <si>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</si>
  <si>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</si>
  <si>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</si>
  <si>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</si>
  <si>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</si>
  <si>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</si>
  <si>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</si>
  <si>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</si>
  <si>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</si>
  <si>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</si>
  <si>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</si>
  <si>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</si>
  <si>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</si>
  <si>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</si>
  <si>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</si>
  <si>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</si>
  <si>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</si>
  <si>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</si>
  <si>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</si>
  <si>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</si>
  <si>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</si>
  <si>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</si>
  <si>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</si>
  <si>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</si>
  <si>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</si>
  <si>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</si>
  <si>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</si>
  <si>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</si>
  <si>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</si>
  <si>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</si>
  <si>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</si>
  <si>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</si>
  <si>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</si>
  <si>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</si>
  <si>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</si>
  <si>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</si>
  <si>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</si>
  <si>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</si>
  <si>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</si>
  <si>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</si>
  <si>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</si>
  <si>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</si>
  <si>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</si>
  <si>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</si>
  <si>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</si>
  <si>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</si>
  <si>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</si>
  <si>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</si>
  <si>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</si>
  <si>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</si>
  <si>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</si>
  <si>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</si>
  <si>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</si>
  <si>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</si>
  <si>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</si>
  <si>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</si>
  <si>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</si>
  <si>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</si>
  <si>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</si>
  <si>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</si>
  <si>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</si>
  <si>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</si>
  <si>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</si>
  <si>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</si>
  <si>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</si>
  <si>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</si>
  <si>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</si>
  <si>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</si>
  <si>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</si>
  <si>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</si>
  <si>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</si>
  <si>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</si>
  <si>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</si>
  <si>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</si>
  <si>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</si>
  <si>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</si>
  <si>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</si>
  <si>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</si>
  <si>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</si>
  <si>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</si>
  <si>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</si>
  <si>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</si>
  <si>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</si>
  <si>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</si>
  <si>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</si>
  <si>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</si>
  <si>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</si>
  <si>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</si>
  <si>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</si>
  <si>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</si>
  <si>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</si>
  <si>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</si>
  <si>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</si>
  <si>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</si>
  <si>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</si>
  <si>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</si>
  <si>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</si>
  <si>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</si>
  <si>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</si>
  <si>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</si>
  <si>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</si>
  <si>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</si>
  <si>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</si>
  <si>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</si>
  <si>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</si>
  <si>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</si>
  <si>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</si>
  <si>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</si>
  <si>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</si>
  <si>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</si>
  <si>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</si>
  <si>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</si>
  <si>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</si>
  <si>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</si>
  <si>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</si>
  <si>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</si>
  <si>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</si>
  <si>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</si>
  <si>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</si>
  <si>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</si>
  <si>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</si>
  <si>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</si>
  <si>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</si>
  <si>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</si>
  <si>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</si>
  <si>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</si>
  <si>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</si>
  <si>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</si>
  <si>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</si>
  <si>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</si>
  <si>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</si>
  <si>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</si>
  <si>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</si>
  <si>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</si>
  <si>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</si>
  <si>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</si>
  <si>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</si>
  <si>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</si>
  <si>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</si>
  <si>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</si>
  <si>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</si>
  <si>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</si>
  <si>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</si>
  <si>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</si>
  <si>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</si>
  <si>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</si>
  <si>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</si>
  <si>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</si>
  <si>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</si>
  <si>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</si>
  <si>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</si>
  <si>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</si>
  <si>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</si>
  <si>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</si>
  <si>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</si>
  <si>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</si>
  <si>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</si>
  <si>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</si>
  <si>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</si>
  <si>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</si>
  <si>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</si>
  <si>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</si>
  <si>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</si>
  <si>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</si>
  <si>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</si>
  <si>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</si>
  <si>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</si>
  <si>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</si>
  <si>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</si>
  <si>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</si>
  <si>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</si>
  <si>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</si>
  <si>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</si>
  <si>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</si>
  <si>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</si>
  <si>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</si>
  <si>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</si>
  <si>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</si>
  <si>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</si>
  <si>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</si>
  <si>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</si>
  <si>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</si>
  <si>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</si>
  <si>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</si>
  <si>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</si>
  <si>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</si>
  <si>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</si>
  <si>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</si>
  <si>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</si>
  <si>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</si>
  <si>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</si>
  <si>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</si>
  <si>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</si>
  <si>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</si>
  <si>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</si>
  <si>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</si>
  <si>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</si>
  <si>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</si>
  <si>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</si>
  <si>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</si>
  <si>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</si>
  <si>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</si>
  <si>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</si>
  <si>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</si>
  <si>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</si>
  <si>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</si>
  <si>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</si>
  <si>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</si>
  <si>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</si>
  <si>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</si>
  <si>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</si>
  <si>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</si>
  <si>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</si>
  <si>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</si>
  <si>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</si>
  <si>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</si>
  <si>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</si>
  <si>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</si>
  <si>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</si>
  <si>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</si>
  <si>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</si>
  <si>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</si>
  <si>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</si>
  <si>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</si>
  <si>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</si>
  <si>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</si>
  <si>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</si>
  <si>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</si>
  <si>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</si>
  <si>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</si>
  <si>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</si>
  <si>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</si>
  <si>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</si>
  <si>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</si>
  <si>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</si>
  <si>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</si>
  <si>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</si>
  <si>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</si>
  <si>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</si>
  <si>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</si>
  <si>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</si>
  <si>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</si>
  <si>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</si>
  <si>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</si>
  <si>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</si>
  <si>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</si>
  <si>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</si>
  <si>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</si>
  <si>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</si>
  <si>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</si>
  <si>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</si>
  <si>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</si>
  <si>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</si>
  <si>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</si>
  <si>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</si>
  <si>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</si>
  <si>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</si>
  <si>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</si>
  <si>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</si>
  <si>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</si>
  <si>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</si>
  <si>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</si>
  <si>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</si>
  <si>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</si>
  <si>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</si>
  <si>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</si>
  <si>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</si>
  <si>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</si>
  <si>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</si>
  <si>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</si>
  <si>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</si>
  <si>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</si>
  <si>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</si>
  <si>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</si>
  <si>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</si>
  <si>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</si>
  <si>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</si>
  <si>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</si>
  <si>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</si>
  <si>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</si>
  <si>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</si>
  <si>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</si>
  <si>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</si>
  <si>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</si>
  <si>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</si>
  <si>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</si>
  <si>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</si>
  <si>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</si>
  <si>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</si>
  <si>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</si>
  <si>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</si>
  <si>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</si>
  <si>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</si>
  <si>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</si>
  <si>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</si>
  <si>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</si>
  <si>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</si>
  <si>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</si>
  <si>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</si>
  <si>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</si>
  <si>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</si>
  <si>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</si>
  <si>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</si>
  <si>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</si>
  <si>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</si>
  <si>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</si>
  <si>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</si>
  <si>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</si>
  <si>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</si>
  <si>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</si>
  <si>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</si>
  <si>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</si>
  <si>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</si>
  <si>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</si>
  <si>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</si>
  <si>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</si>
  <si>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</si>
  <si>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</si>
  <si>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</si>
  <si>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</si>
  <si>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</si>
  <si>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</si>
  <si>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</si>
  <si>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</si>
  <si>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</si>
  <si>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</si>
  <si>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</si>
  <si>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</si>
  <si>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</si>
  <si>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</si>
  <si>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</si>
  <si>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</si>
  <si>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</si>
  <si>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</si>
  <si>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</si>
  <si>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</si>
  <si>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</si>
  <si>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</si>
  <si>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</si>
  <si>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</si>
  <si>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</si>
  <si>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</si>
  <si>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</si>
  <si>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</si>
  <si>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</si>
  <si>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</si>
  <si>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</si>
  <si>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</si>
  <si>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</si>
  <si>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</si>
  <si>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</si>
  <si>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</si>
  <si>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</si>
  <si>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</si>
  <si>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</si>
  <si>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</si>
  <si>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</si>
  <si>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</si>
  <si>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</si>
  <si>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</si>
  <si>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</si>
  <si>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</si>
  <si>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</si>
  <si>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</si>
  <si>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</si>
  <si>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</si>
  <si>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</si>
  <si>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</si>
  <si>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</si>
  <si>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</si>
  <si>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</si>
  <si>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</si>
  <si>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</si>
  <si>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</si>
  <si>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</si>
  <si>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</si>
  <si>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</si>
  <si>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</si>
  <si>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</si>
  <si>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</si>
  <si>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</si>
  <si>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</si>
  <si>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</si>
  <si>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</si>
  <si>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</si>
  <si>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</si>
  <si>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</si>
  <si>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</si>
  <si>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</si>
  <si>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</si>
  <si>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</si>
  <si>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</si>
  <si>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</si>
  <si>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</si>
  <si>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</si>
  <si>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</si>
  <si>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</si>
  <si>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</si>
  <si>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</si>
  <si>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</si>
  <si>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</si>
  <si>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</si>
  <si>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</si>
  <si>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</si>
  <si>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</si>
  <si>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</si>
  <si>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</si>
  <si>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</si>
  <si>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</si>
  <si>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</si>
  <si>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</si>
  <si>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</si>
  <si>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</si>
  <si>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</si>
  <si>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</si>
  <si>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</si>
  <si>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</si>
  <si>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</si>
  <si>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</si>
  <si>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</si>
  <si>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</si>
  <si>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</si>
  <si>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</si>
  <si>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</si>
  <si>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</si>
  <si>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</si>
  <si>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</si>
  <si>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</si>
  <si>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</si>
  <si>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</si>
  <si>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</si>
  <si>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</si>
  <si>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</si>
  <si>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</si>
  <si>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</si>
  <si>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</si>
  <si>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</si>
  <si>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</si>
  <si>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</si>
  <si>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</si>
  <si>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</si>
  <si>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</si>
  <si>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</si>
  <si>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</si>
  <si>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</si>
  <si>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</si>
  <si>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</si>
  <si>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</si>
  <si>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</si>
  <si>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</si>
  <si>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</si>
  <si>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</si>
  <si>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</si>
  <si>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</si>
  <si>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</si>
  <si>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</si>
  <si>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</si>
  <si>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</si>
  <si>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</si>
  <si>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</si>
  <si>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</si>
  <si>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</si>
  <si>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</si>
  <si>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</si>
  <si>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</si>
  <si>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</si>
  <si>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</si>
  <si>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</si>
  <si>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</si>
  <si>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</si>
  <si>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</si>
  <si>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</si>
  <si>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</si>
  <si>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</si>
  <si>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</si>
  <si>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</si>
  <si>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</si>
  <si>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</si>
  <si>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</si>
  <si>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</si>
  <si>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</si>
  <si>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</si>
  <si>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</si>
  <si>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</si>
  <si>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</si>
  <si>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</si>
  <si>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</si>
  <si>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</si>
  <si>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</si>
  <si>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</si>
  <si>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</si>
  <si>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</si>
  <si>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</si>
  <si>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</si>
  <si>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</si>
  <si>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</si>
  <si>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</si>
  <si>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</si>
  <si>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</si>
  <si>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</si>
  <si>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</si>
  <si>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</si>
  <si>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</si>
  <si>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</si>
  <si>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</si>
  <si>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</si>
  <si>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</si>
  <si>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</si>
  <si>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</si>
  <si>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</si>
  <si>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</si>
  <si>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</si>
  <si>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</si>
  <si>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</si>
  <si>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</si>
  <si>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</si>
  <si>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</si>
  <si>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</si>
  <si>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</si>
  <si>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</si>
  <si>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</si>
  <si>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</si>
  <si>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</si>
  <si>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</si>
  <si>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</si>
  <si>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</si>
  <si>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</si>
  <si>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</si>
  <si>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</si>
  <si>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</si>
  <si>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</si>
  <si>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</si>
  <si>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</si>
  <si>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</si>
  <si>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</si>
  <si>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</si>
  <si>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</si>
  <si>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</si>
  <si>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</si>
  <si>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</si>
  <si>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</si>
  <si>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</si>
  <si>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</si>
  <si>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</si>
  <si>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</si>
  <si>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</si>
  <si>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</si>
  <si>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</si>
  <si>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</si>
  <si>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</si>
  <si>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</si>
  <si>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</si>
  <si>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</si>
  <si>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</si>
  <si>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</si>
  <si>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</si>
  <si>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</si>
  <si>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</si>
  <si>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</si>
  <si>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</si>
  <si>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</si>
  <si>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</si>
  <si>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</si>
  <si>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</si>
  <si>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</si>
  <si>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</si>
  <si>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</si>
  <si>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</si>
  <si>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</si>
  <si>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</si>
  <si>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</si>
  <si>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</si>
  <si>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</si>
  <si>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</si>
  <si>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</si>
  <si>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</si>
  <si>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</si>
  <si>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</si>
  <si>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</si>
  <si>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</si>
  <si>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</si>
  <si>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</si>
  <si>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</si>
  <si>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</si>
  <si>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</si>
  <si>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</si>
  <si>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</si>
  <si>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</si>
  <si>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</si>
  <si>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</si>
  <si>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</si>
  <si>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</si>
  <si>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</si>
  <si>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</si>
  <si>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</si>
  <si>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</si>
  <si>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</si>
  <si>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</si>
  <si>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</si>
  <si>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</si>
  <si>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</si>
  <si>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</si>
  <si>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</si>
  <si>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</si>
  <si>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</si>
  <si>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</si>
  <si>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</si>
  <si>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</si>
  <si>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</si>
  <si>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</si>
  <si>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</si>
  <si>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</si>
  <si>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</si>
  <si>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</si>
  <si>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</si>
  <si>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</si>
  <si>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</si>
  <si>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</si>
  <si>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</si>
  <si>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</si>
  <si>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</si>
  <si>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</si>
  <si>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</si>
  <si>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</si>
  <si>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</si>
  <si>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</si>
  <si>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</si>
  <si>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</si>
  <si>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</si>
  <si>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</si>
  <si>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</si>
  <si>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</si>
  <si>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</si>
  <si>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</si>
  <si>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</si>
  <si>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</si>
  <si>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</si>
  <si>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</si>
  <si>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</si>
  <si>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</si>
  <si>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</si>
  <si>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</si>
  <si>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</si>
  <si>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</si>
  <si>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</si>
  <si>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</si>
  <si>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</si>
  <si>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</si>
  <si>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</si>
  <si>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</si>
  <si>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</si>
  <si>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</si>
  <si>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</si>
  <si>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</si>
  <si>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</si>
  <si>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</si>
  <si>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</si>
  <si>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</si>
  <si>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</si>
  <si>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</si>
  <si>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</si>
  <si>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</si>
  <si>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</si>
  <si>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</si>
  <si>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</si>
  <si>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</si>
  <si>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</si>
  <si>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</si>
  <si>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</si>
  <si>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</si>
  <si>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</si>
  <si>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</si>
  <si>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</si>
  <si>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</si>
  <si>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</si>
  <si>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</si>
  <si>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</si>
  <si>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</si>
  <si>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</si>
  <si>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</si>
  <si>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</si>
  <si>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</si>
  <si>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</si>
  <si>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</si>
  <si>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</si>
  <si>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</si>
  <si>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</si>
  <si>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</si>
  <si>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</si>
  <si>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</si>
  <si>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</si>
  <si>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</si>
  <si>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</si>
  <si>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</si>
  <si>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</si>
  <si>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</si>
  <si>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</si>
  <si>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</si>
  <si>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</si>
  <si>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</si>
  <si>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</si>
  <si>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</si>
  <si>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</si>
  <si>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</si>
  <si>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</si>
  <si>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</si>
  <si>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</si>
  <si>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</si>
  <si>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</si>
  <si>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</si>
  <si>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</si>
  <si>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</si>
  <si>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</si>
  <si>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</si>
  <si>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</si>
  <si>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</si>
  <si>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</si>
  <si>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</si>
  <si>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</si>
  <si>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</si>
  <si>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</si>
  <si>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</si>
  <si>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</si>
  <si>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</si>
  <si>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</si>
  <si>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</si>
  <si>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</si>
  <si>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</si>
  <si>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</si>
  <si>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</si>
  <si>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</si>
  <si>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</si>
  <si>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</si>
  <si>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</si>
  <si>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</si>
  <si>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</si>
  <si>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</si>
  <si>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</si>
  <si>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</si>
  <si>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</si>
  <si>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</si>
  <si>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</si>
  <si>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</si>
  <si>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</si>
  <si>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</si>
  <si>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</si>
  <si>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</si>
  <si>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</si>
  <si>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</si>
  <si>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</si>
  <si>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</si>
  <si>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</si>
  <si>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</si>
  <si>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</si>
  <si>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</si>
  <si>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</si>
  <si>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</si>
  <si>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</si>
  <si>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</si>
  <si>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</si>
  <si>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</si>
  <si>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</si>
  <si>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</si>
  <si>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</si>
  <si>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</si>
  <si>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</si>
  <si>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</si>
  <si>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</si>
  <si>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</si>
  <si>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</si>
  <si>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</si>
  <si>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</si>
  <si>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</si>
  <si>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</si>
  <si>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</si>
  <si>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</si>
  <si>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</si>
  <si>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</si>
  <si>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</si>
  <si>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</si>
  <si>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</si>
  <si>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</si>
  <si>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</si>
  <si>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</si>
  <si>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</si>
  <si>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</si>
  <si>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</si>
  <si>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</si>
  <si>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</si>
  <si>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</si>
  <si>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</si>
  <si>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</si>
  <si>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</si>
  <si>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</si>
  <si>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</si>
  <si>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</si>
  <si>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</si>
  <si>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</si>
  <si>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</si>
  <si>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</si>
  <si>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</si>
  <si>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</si>
  <si>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</si>
  <si>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</si>
  <si>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</si>
  <si>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</si>
  <si>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</si>
  <si>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</si>
  <si>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</si>
  <si>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</si>
  <si>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</si>
  <si>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</si>
  <si>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</si>
  <si>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</si>
  <si>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</si>
  <si>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</si>
  <si>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</si>
  <si>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</si>
  <si>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</si>
  <si>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</si>
  <si>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</si>
  <si>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</si>
  <si>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</si>
  <si>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</si>
  <si>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</si>
  <si>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</si>
  <si>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</si>
  <si>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</si>
  <si>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</si>
  <si>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</si>
  <si>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</si>
  <si>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</si>
  <si>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</si>
  <si>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</si>
  <si>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</si>
  <si>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</si>
  <si>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</si>
  <si>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</si>
  <si>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</si>
  <si>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</si>
  <si>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</si>
  <si>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</si>
  <si>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</si>
  <si>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</si>
  <si>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</si>
  <si>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</si>
  <si>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</si>
  <si>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</si>
  <si>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</si>
  <si>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</si>
  <si>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</si>
  <si>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</si>
  <si>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</si>
  <si>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</si>
  <si>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</si>
  <si>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</si>
  <si>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</si>
  <si>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</si>
  <si>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</si>
  <si>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</si>
  <si>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</si>
  <si>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</si>
  <si>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</si>
  <si>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</si>
  <si>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</si>
  <si>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</si>
  <si>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</si>
  <si>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</si>
  <si>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</si>
  <si>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</si>
  <si>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</si>
  <si>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</si>
  <si>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</si>
  <si>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</si>
  <si>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</si>
  <si>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</si>
  <si>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</si>
  <si>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</si>
  <si>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</si>
  <si>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</si>
  <si>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</si>
  <si>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</si>
  <si>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</si>
  <si>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</si>
  <si>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</si>
  <si>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</si>
  <si>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</si>
  <si>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</si>
  <si>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</si>
  <si>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</si>
  <si>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</si>
  <si>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</si>
  <si>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</si>
  <si>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</si>
  <si>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</si>
  <si>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</si>
  <si>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</si>
  <si>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</si>
  <si>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</si>
  <si>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</si>
  <si>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</si>
  <si>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</si>
  <si>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</si>
  <si>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</si>
  <si>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</si>
  <si>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</si>
  <si>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</si>
  <si>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</si>
  <si>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</si>
  <si>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</si>
  <si>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</si>
  <si>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</si>
  <si>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</si>
  <si>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</si>
  <si>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</si>
  <si>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</si>
  <si>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</si>
  <si>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</si>
  <si>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</si>
  <si>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</si>
  <si>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</si>
  <si>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</si>
  <si>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</si>
  <si>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</si>
  <si>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</si>
  <si>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</si>
  <si>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</si>
  <si>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</si>
  <si>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</si>
  <si>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</si>
  <si>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</si>
  <si>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</si>
  <si>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</si>
  <si>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</si>
  <si>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</si>
  <si>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</si>
  <si>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</si>
  <si>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</si>
  <si>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</si>
  <si>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</si>
  <si>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</si>
  <si>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</si>
  <si>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</si>
  <si>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</si>
  <si>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</si>
  <si>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</si>
  <si>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</si>
  <si>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</si>
  <si>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</si>
  <si>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</si>
  <si>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</si>
  <si>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</si>
  <si>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</si>
  <si>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</si>
  <si>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</si>
  <si>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</si>
  <si>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</si>
  <si>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</si>
  <si>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</si>
  <si>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</si>
  <si>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</si>
  <si>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</si>
  <si>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</si>
  <si>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</si>
  <si>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</si>
  <si>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</si>
  <si>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</si>
  <si>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</si>
  <si>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</si>
  <si>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</si>
  <si>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</si>
  <si>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</si>
  <si>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</si>
  <si>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</si>
  <si>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</si>
  <si>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</si>
  <si>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</si>
  <si>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</si>
  <si>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</si>
  <si>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</si>
  <si>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</si>
  <si>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</si>
  <si>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</si>
  <si>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</si>
  <si>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</si>
  <si>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</si>
  <si>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</si>
  <si>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</si>
  <si>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</si>
  <si>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</si>
  <si>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</si>
  <si>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</si>
  <si>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</si>
  <si>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</si>
  <si>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</si>
  <si>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</si>
  <si>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</si>
  <si>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</si>
  <si>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</si>
  <si>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</si>
  <si>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</si>
  <si>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</si>
  <si>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</si>
  <si>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</si>
  <si>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</si>
  <si>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</si>
  <si>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</si>
  <si>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</si>
  <si>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</si>
  <si>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</si>
  <si>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</si>
  <si>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</si>
  <si>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</si>
  <si>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</si>
  <si>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</si>
  <si>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</si>
  <si>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</si>
  <si>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</si>
  <si>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</si>
  <si>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</si>
  <si>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</si>
  <si>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</si>
  <si>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</si>
  <si>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</si>
  <si>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</si>
  <si>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</si>
  <si>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</si>
  <si>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</si>
  <si>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</si>
  <si>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</si>
  <si>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</si>
  <si>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</si>
  <si>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</si>
  <si>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</si>
  <si>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</si>
  <si>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</si>
  <si>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</si>
  <si>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</si>
  <si>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</si>
  <si>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</si>
  <si>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</si>
  <si>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</si>
  <si>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</si>
  <si>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</si>
  <si>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</si>
  <si>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</si>
  <si>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</si>
  <si>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</si>
  <si>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</si>
  <si>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</si>
  <si>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</si>
  <si>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</si>
  <si>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</si>
  <si>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</si>
  <si>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</si>
  <si>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</si>
  <si>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</si>
  <si>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</si>
  <si>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</si>
  <si>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</si>
  <si>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</si>
  <si>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</si>
  <si>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</si>
  <si>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</si>
  <si>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</si>
  <si>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</si>
  <si>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</si>
  <si>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</si>
  <si>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</si>
  <si>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</si>
  <si>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</si>
  <si>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</si>
  <si>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</si>
  <si>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</si>
  <si>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</si>
  <si>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</si>
  <si>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</si>
  <si>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</si>
  <si>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</si>
  <si>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</si>
  <si>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</si>
  <si>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</si>
  <si>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</si>
  <si>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</si>
  <si>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</si>
  <si>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</si>
  <si>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</si>
  <si>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</si>
  <si>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</si>
  <si>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</si>
  <si>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</si>
  <si>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</si>
  <si>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</si>
  <si>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</si>
  <si>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</si>
  <si>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</si>
  <si>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</si>
  <si>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</si>
  <si>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</si>
  <si>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</si>
  <si>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</si>
  <si>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</si>
  <si>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</si>
  <si>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</si>
  <si>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</si>
  <si>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</si>
  <si>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</si>
  <si>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</si>
  <si>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</si>
  <si>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</si>
  <si>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</si>
  <si>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</si>
  <si>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</si>
  <si>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</si>
  <si>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</si>
  <si>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</si>
  <si>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</si>
  <si>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</si>
  <si>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</si>
  <si>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</si>
  <si>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</si>
  <si>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</si>
  <si>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</si>
  <si>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</si>
  <si>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</si>
  <si>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</si>
  <si>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</si>
  <si>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</si>
  <si>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</si>
  <si>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</si>
  <si>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</si>
  <si>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</si>
  <si>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</si>
  <si>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</si>
  <si>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</si>
  <si>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</si>
  <si>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</si>
  <si>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</si>
  <si>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</si>
  <si>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</si>
  <si>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</si>
  <si>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</si>
  <si>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</si>
  <si>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</si>
  <si>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</si>
  <si>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</si>
  <si>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</si>
  <si>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</si>
  <si>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</si>
  <si>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</si>
  <si>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</si>
  <si>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</si>
  <si>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</si>
  <si>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</si>
  <si>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</si>
  <si>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</si>
  <si>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</si>
  <si>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</si>
  <si>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</si>
  <si>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</si>
  <si>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</si>
  <si>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</si>
  <si>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</si>
  <si>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</si>
  <si>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</si>
  <si>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</si>
  <si>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</si>
  <si>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</si>
  <si>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</si>
  <si>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</si>
  <si>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</si>
  <si>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</si>
  <si>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</si>
  <si>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</si>
  <si>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</si>
  <si>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</si>
  <si>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</si>
  <si>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</si>
  <si>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</si>
  <si>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</si>
  <si>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</si>
  <si>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</si>
  <si>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</si>
  <si>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</si>
  <si>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</si>
  <si>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</si>
  <si>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</si>
  <si>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</si>
  <si>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</si>
  <si>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</si>
  <si>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</si>
  <si>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</si>
  <si>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</si>
  <si>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</si>
  <si>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</si>
  <si>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</si>
  <si>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</si>
  <si>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</si>
  <si>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</si>
  <si>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</si>
  <si>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</si>
  <si>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</si>
  <si>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</si>
  <si>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</si>
  <si>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</si>
  <si>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</si>
  <si>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</si>
  <si>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</si>
  <si>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</si>
  <si>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</si>
  <si>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</si>
  <si>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</si>
  <si>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</si>
  <si>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</si>
  <si>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</si>
  <si>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</si>
  <si>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</si>
  <si>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</si>
  <si>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</si>
  <si>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</si>
  <si>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</si>
  <si>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</si>
  <si>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</si>
  <si>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</si>
  <si>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</si>
  <si>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</si>
  <si>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</si>
  <si>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</si>
  <si>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</si>
  <si>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</si>
  <si>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</si>
  <si>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</si>
  <si>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</si>
  <si>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</si>
  <si>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</si>
  <si>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</si>
  <si>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</si>
  <si>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</si>
  <si>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</si>
  <si>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</si>
  <si>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</si>
  <si>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</si>
  <si>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</si>
  <si>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</si>
  <si>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</si>
  <si>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</si>
  <si>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</si>
  <si>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</si>
  <si>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</si>
  <si>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</si>
  <si>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</si>
  <si>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</si>
  <si>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</si>
  <si>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</si>
  <si>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</si>
  <si>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</si>
  <si>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</si>
  <si>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</si>
  <si>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</si>
  <si>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</si>
  <si>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</si>
  <si>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</si>
  <si>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</si>
  <si>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</si>
  <si>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</si>
  <si>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</si>
  <si>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</si>
  <si>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</si>
  <si>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</si>
  <si>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</si>
  <si>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</si>
  <si>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</si>
  <si>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</si>
  <si>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</si>
  <si>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</si>
  <si>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</si>
  <si>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</si>
  <si>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</si>
  <si>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</si>
  <si>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</si>
  <si>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</si>
  <si>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</si>
  <si>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</si>
  <si>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</si>
  <si>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</si>
  <si>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</si>
  <si>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</si>
  <si>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</si>
  <si>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</si>
  <si>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</si>
  <si>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</si>
  <si>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</si>
  <si>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</si>
  <si>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</si>
  <si>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</si>
  <si>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</si>
  <si>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</si>
  <si>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</si>
  <si>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</si>
  <si>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</si>
  <si>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</si>
  <si>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</si>
  <si>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</si>
  <si>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</si>
  <si>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</si>
  <si>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</si>
  <si>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</si>
  <si>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</si>
  <si>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</si>
  <si>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</si>
  <si>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</si>
  <si>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</si>
  <si>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</si>
  <si>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</si>
  <si>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</si>
  <si>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</si>
  <si>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</si>
  <si>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</si>
  <si>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</si>
  <si>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</si>
  <si>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</si>
  <si>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</si>
  <si>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</si>
  <si>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</si>
  <si>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</si>
  <si>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</si>
  <si>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</si>
  <si>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</si>
  <si>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</si>
  <si>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</si>
  <si>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</si>
  <si>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</si>
  <si>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</si>
  <si>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</si>
  <si>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</si>
  <si>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</si>
  <si>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</si>
  <si>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</si>
  <si>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</si>
  <si>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</si>
  <si>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</si>
  <si>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</si>
  <si>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</si>
  <si>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</si>
  <si>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</si>
  <si>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</si>
  <si>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</si>
  <si>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</si>
  <si>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</si>
  <si>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</si>
  <si>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</si>
  <si>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</si>
  <si>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</si>
  <si>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</si>
  <si>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</si>
  <si>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</si>
  <si>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</si>
  <si>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</si>
  <si>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</si>
  <si>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</si>
  <si>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</si>
  <si>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</si>
  <si>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</si>
  <si>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</si>
  <si>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</si>
  <si>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</si>
  <si>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</si>
  <si>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</si>
  <si>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</si>
  <si>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</si>
  <si>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</si>
  <si>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</si>
  <si>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</si>
  <si>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</si>
  <si>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</si>
  <si>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</si>
  <si>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</si>
  <si>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</si>
  <si>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</si>
  <si>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</si>
  <si>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</si>
  <si>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</si>
  <si>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</si>
  <si>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</si>
  <si>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</si>
  <si>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</si>
  <si>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</si>
  <si>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</si>
  <si>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</si>
  <si>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</si>
  <si>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</si>
  <si>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</si>
  <si>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</si>
  <si>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</si>
  <si>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</si>
  <si>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</si>
  <si>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</si>
  <si>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</si>
  <si>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</si>
  <si>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</si>
  <si>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</si>
  <si>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</si>
  <si>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</si>
  <si>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</si>
  <si>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</si>
  <si>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</si>
  <si>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</si>
  <si>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</si>
  <si>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</si>
  <si>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</si>
  <si>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</si>
  <si>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</si>
  <si>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</si>
  <si>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</si>
  <si>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</si>
  <si>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</si>
  <si>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</si>
  <si>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</si>
  <si>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</si>
  <si>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</si>
  <si>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</si>
  <si>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</si>
  <si>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</si>
  <si>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</si>
  <si>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</si>
  <si>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</si>
  <si>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</si>
  <si>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</si>
  <si>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</si>
  <si>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</si>
  <si>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</si>
  <si>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</si>
  <si>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</si>
  <si>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</si>
  <si>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</si>
  <si>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</si>
  <si>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</si>
  <si>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</si>
  <si>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</si>
  <si>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</si>
  <si>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</si>
  <si>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</si>
  <si>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</si>
  <si>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</si>
  <si>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</si>
  <si>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</si>
  <si>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</si>
  <si>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</si>
  <si>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</si>
  <si>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</si>
  <si>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</si>
  <si>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</si>
  <si>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</si>
  <si>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</si>
  <si>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</si>
  <si>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</si>
  <si>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</si>
  <si>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</si>
  <si>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</si>
  <si>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</si>
  <si>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</si>
  <si>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</si>
  <si>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</si>
  <si>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</si>
  <si>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</si>
  <si>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</si>
  <si>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</si>
  <si>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</si>
  <si>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</si>
  <si>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</si>
  <si>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</si>
  <si>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</si>
  <si>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</si>
  <si>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</si>
  <si>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</si>
  <si>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</si>
  <si>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</si>
  <si>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</si>
  <si>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</si>
  <si>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</si>
  <si>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</si>
  <si>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</si>
  <si>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</si>
  <si>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</si>
  <si>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</si>
  <si>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</si>
  <si>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</si>
  <si>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</si>
  <si>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</si>
  <si>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</si>
  <si>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</si>
  <si>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</si>
  <si>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</si>
  <si>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</si>
  <si>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</si>
  <si>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</si>
  <si>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</si>
  <si>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</si>
  <si>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</si>
  <si>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</si>
  <si>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</si>
  <si>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</si>
  <si>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</si>
  <si>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</si>
  <si>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</si>
  <si>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</si>
  <si>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</si>
  <si>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</si>
  <si>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</si>
  <si>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</si>
  <si>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</si>
  <si>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</si>
  <si>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</si>
  <si>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</si>
  <si>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</si>
  <si>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</si>
  <si>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</si>
  <si>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</si>
  <si>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</si>
  <si>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</si>
  <si>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</si>
  <si>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</si>
  <si>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</si>
  <si>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</si>
  <si>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</si>
  <si>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</si>
  <si>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</si>
  <si>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</si>
  <si>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</si>
  <si>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</si>
  <si>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</si>
  <si>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</si>
  <si>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</si>
  <si>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</si>
  <si>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</si>
  <si>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</si>
  <si>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</si>
  <si>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</si>
  <si>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</si>
  <si>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</si>
  <si>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</si>
  <si>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</si>
  <si>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</si>
  <si>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</si>
  <si>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</si>
  <si>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</si>
  <si>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</si>
  <si>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</si>
  <si>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</si>
  <si>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</si>
  <si>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</si>
  <si>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</si>
  <si>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</si>
  <si>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</si>
  <si>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</si>
  <si>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</si>
  <si>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</si>
  <si>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</si>
  <si>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</si>
  <si>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</si>
  <si>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</si>
  <si>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</si>
  <si>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</si>
  <si>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</si>
  <si>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</si>
  <si>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</si>
  <si>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</si>
  <si>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</si>
  <si>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</si>
  <si>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</si>
  <si>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</si>
  <si>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</si>
  <si>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</si>
  <si>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</si>
  <si>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</si>
  <si>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</si>
  <si>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</si>
  <si>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</si>
  <si>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</si>
  <si>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</si>
  <si>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</si>
  <si>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</si>
  <si>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</si>
  <si>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</si>
  <si>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</si>
  <si>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</si>
  <si>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</si>
  <si>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</si>
  <si>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</si>
  <si>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</si>
  <si>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</si>
  <si>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</si>
  <si>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</si>
  <si>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</si>
  <si>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</si>
  <si>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</si>
  <si>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</si>
  <si>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</si>
  <si>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</si>
  <si>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</si>
  <si>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</si>
  <si>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</si>
  <si>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</si>
  <si>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</si>
  <si>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</si>
  <si>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</si>
  <si>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</si>
  <si>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</si>
  <si>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</si>
  <si>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</si>
  <si>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</si>
  <si>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</si>
  <si>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</si>
  <si>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</si>
  <si>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</si>
  <si>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</si>
  <si>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</si>
  <si>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</si>
  <si>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</si>
  <si>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</si>
  <si>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</si>
  <si>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</si>
  <si>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</si>
  <si>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</si>
  <si>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</si>
  <si>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</si>
  <si>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</si>
  <si>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</si>
  <si>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</si>
  <si>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</si>
  <si>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</si>
  <si>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</si>
  <si>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</si>
  <si>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</si>
  <si>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</si>
  <si>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</si>
  <si>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</si>
  <si>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</si>
  <si>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</si>
  <si>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</si>
  <si>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</si>
  <si>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</si>
  <si>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</si>
  <si>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</si>
  <si>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</si>
  <si>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</si>
  <si>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</si>
  <si>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</si>
  <si>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</si>
  <si>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</si>
  <si>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</si>
  <si>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</si>
  <si>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</si>
  <si>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</si>
  <si>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</si>
  <si>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</si>
  <si>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</si>
  <si>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</si>
  <si>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</si>
  <si>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</si>
  <si>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</si>
  <si>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</si>
  <si>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</si>
  <si>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</si>
  <si>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</si>
  <si>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</si>
  <si>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</si>
  <si>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</si>
  <si>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</si>
  <si>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</si>
  <si>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</si>
  <si>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</si>
  <si>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</si>
  <si>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</si>
  <si>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</si>
  <si>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</si>
  <si>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</si>
  <si>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</si>
  <si>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</si>
  <si>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</si>
  <si>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</si>
  <si>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</si>
  <si>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</si>
  <si>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</si>
  <si>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</si>
  <si>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</si>
  <si>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</si>
  <si>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</si>
  <si>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</si>
  <si>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</si>
  <si>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</si>
  <si>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</si>
  <si>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</si>
  <si>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</si>
  <si>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</si>
  <si>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</si>
  <si>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</si>
  <si>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</si>
  <si>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</si>
  <si>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</si>
  <si>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</si>
  <si>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</si>
  <si>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</si>
  <si>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</si>
  <si>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</si>
  <si>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</si>
  <si>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</si>
  <si>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</si>
  <si>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</si>
  <si>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</si>
  <si>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</si>
  <si>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</si>
  <si>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</si>
  <si>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</si>
  <si>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</si>
  <si>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</si>
  <si>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</si>
  <si>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</si>
  <si>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</si>
  <si>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</si>
  <si>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</si>
  <si>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</si>
  <si>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</si>
  <si>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</si>
  <si>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</si>
  <si>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</si>
  <si>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</si>
  <si>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</si>
  <si>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</si>
  <si>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</si>
  <si>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</si>
  <si>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</si>
  <si>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</si>
  <si>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</si>
  <si>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</si>
  <si>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</si>
  <si>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</si>
  <si>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</si>
  <si>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</si>
  <si>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</si>
  <si>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</si>
  <si>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</si>
  <si>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</si>
  <si>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</si>
  <si>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</si>
  <si>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</si>
  <si>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</si>
  <si>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</si>
  <si>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</si>
  <si>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</si>
  <si>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</si>
  <si>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</si>
  <si>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</si>
  <si>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</si>
  <si>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</si>
  <si>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</si>
  <si>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</si>
  <si>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</si>
  <si>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</si>
  <si>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</si>
  <si>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</si>
  <si>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</si>
  <si>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</si>
  <si>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</si>
  <si>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</si>
  <si>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</si>
  <si>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</si>
  <si>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</si>
  <si>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</si>
  <si>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</si>
  <si>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</si>
  <si>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</si>
  <si>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</si>
  <si>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</si>
  <si>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</si>
  <si>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</si>
  <si>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</si>
  <si>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</si>
  <si>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</si>
  <si>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</si>
  <si>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</si>
  <si>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</si>
  <si>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</si>
  <si>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</si>
  <si>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</si>
  <si>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</si>
  <si>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</si>
  <si>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</si>
  <si>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</si>
  <si>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</si>
  <si>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</si>
  <si>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</si>
  <si>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</si>
  <si>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</si>
  <si>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</si>
  <si>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</si>
  <si>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</si>
  <si>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</si>
  <si>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</si>
  <si>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</si>
  <si>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</si>
  <si>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</si>
  <si>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</si>
  <si>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</si>
  <si>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</si>
  <si>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</si>
  <si>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</si>
  <si>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</si>
  <si>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</si>
  <si>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</si>
  <si>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</si>
  <si>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</si>
  <si>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</si>
  <si>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</si>
  <si>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</si>
  <si>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</si>
  <si>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</si>
  <si>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</si>
  <si>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</si>
  <si>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</si>
  <si>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</si>
  <si>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</si>
  <si>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</si>
  <si>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</si>
  <si>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</si>
  <si>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</si>
  <si>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</si>
  <si>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</si>
  <si>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</si>
  <si>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</si>
  <si>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</si>
  <si>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</si>
  <si>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</si>
  <si>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</si>
  <si>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</si>
  <si>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</si>
  <si>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</si>
  <si>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</si>
  <si>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</si>
  <si>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</si>
  <si>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</si>
  <si>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</si>
  <si>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</si>
  <si>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</si>
  <si>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</si>
  <si>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</si>
  <si>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</si>
  <si>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</si>
  <si>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</si>
  <si>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</si>
  <si>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</si>
  <si>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</si>
  <si>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</si>
  <si>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</si>
  <si>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</si>
  <si>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</si>
  <si>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</si>
  <si>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</si>
  <si>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</si>
  <si>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</si>
  <si>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</si>
  <si>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</si>
  <si>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</si>
  <si>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</si>
  <si>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</si>
  <si>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</si>
  <si>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</si>
  <si>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</si>
  <si>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</si>
  <si>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</si>
  <si>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</si>
  <si>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</si>
  <si>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</si>
  <si>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</si>
  <si>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</si>
  <si>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</si>
  <si>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</si>
  <si>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</si>
  <si>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</si>
  <si>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</si>
  <si>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</si>
  <si>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</si>
  <si>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</si>
  <si>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</si>
  <si>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</si>
  <si>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</si>
  <si>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</si>
  <si>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</si>
  <si>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</si>
  <si>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</si>
  <si>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</si>
  <si>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</si>
  <si>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</si>
  <si>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</si>
  <si>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</si>
  <si>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</si>
  <si>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</si>
  <si>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</si>
  <si>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</si>
  <si>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</si>
  <si>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</si>
  <si>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</si>
  <si>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</si>
  <si>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</si>
  <si>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</si>
  <si>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</si>
  <si>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</si>
  <si>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</si>
  <si>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</si>
  <si>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</si>
  <si>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</si>
  <si>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</si>
  <si>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</si>
  <si>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</si>
  <si>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</si>
  <si>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</si>
  <si>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</si>
  <si>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</si>
  <si>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</si>
  <si>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</si>
  <si>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</si>
  <si>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</si>
  <si>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</si>
  <si>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</si>
  <si>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</si>
  <si>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</si>
  <si>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</si>
  <si>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</si>
  <si>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</si>
  <si>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</si>
  <si>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</si>
  <si>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</si>
  <si>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</si>
  <si>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</si>
  <si>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</si>
  <si>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</si>
  <si>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</si>
  <si>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</si>
  <si>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</si>
  <si>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</si>
  <si>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</si>
  <si>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</si>
  <si>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</si>
  <si>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</si>
  <si>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</si>
  <si>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</si>
  <si>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</si>
  <si>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</si>
  <si>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</si>
  <si>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</si>
  <si>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</si>
  <si>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</si>
  <si>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</si>
  <si>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</si>
  <si>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</si>
  <si>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</si>
  <si>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</si>
  <si>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</si>
  <si>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</si>
  <si>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</si>
  <si>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</si>
  <si>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</si>
  <si>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</si>
  <si>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</si>
  <si>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</si>
  <si>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</si>
  <si>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</si>
  <si>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</si>
  <si>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</si>
  <si>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</si>
  <si>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</si>
  <si>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</si>
  <si>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</si>
  <si>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</si>
  <si>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</si>
  <si>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</si>
  <si>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</si>
  <si>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</si>
  <si>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</si>
  <si>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</si>
  <si>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</si>
  <si>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</si>
  <si>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</si>
  <si>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</si>
  <si>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</si>
  <si>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</si>
  <si>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</si>
  <si>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</si>
  <si>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</si>
  <si>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</si>
  <si>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</si>
  <si>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</si>
  <si>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</si>
  <si>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</si>
  <si>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</si>
  <si>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</si>
  <si>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</si>
  <si>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</si>
  <si>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</si>
  <si>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</si>
  <si>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</si>
  <si>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</si>
  <si>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</si>
  <si>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</si>
  <si>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</si>
  <si>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</si>
  <si>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</si>
  <si>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</si>
  <si>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</si>
  <si>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</si>
  <si>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</si>
  <si>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</si>
  <si>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</si>
  <si>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</si>
  <si>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</si>
  <si>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</si>
  <si>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</si>
  <si>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</si>
  <si>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</si>
  <si>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</si>
  <si>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</si>
  <si>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</si>
  <si>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</si>
  <si>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</si>
  <si>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</si>
  <si>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</si>
  <si>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</si>
  <si>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</si>
  <si>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</si>
  <si>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</si>
  <si>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</si>
  <si>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</si>
  <si>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</si>
  <si>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</si>
  <si>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</si>
  <si>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</si>
  <si>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</si>
  <si>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</si>
  <si>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</si>
  <si>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</si>
  <si>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</si>
  <si>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</si>
  <si>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</si>
  <si>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</si>
  <si>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</si>
  <si>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</si>
  <si>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</si>
  <si>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</si>
  <si>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</si>
  <si>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</si>
  <si>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</si>
  <si>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</si>
  <si>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</si>
  <si>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</si>
  <si>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</si>
  <si>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</si>
  <si>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</si>
  <si>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</si>
  <si>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</si>
  <si>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</si>
  <si>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</si>
  <si>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</si>
  <si>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</si>
  <si>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</si>
  <si>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</si>
  <si>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</si>
  <si>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</si>
  <si>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</si>
  <si>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</si>
  <si>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</si>
  <si>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</si>
  <si>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</si>
  <si>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</si>
  <si>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</si>
  <si>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</si>
  <si>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</si>
  <si>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</si>
  <si>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</si>
  <si>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</si>
  <si>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</si>
  <si>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</si>
  <si>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</si>
  <si>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</si>
  <si>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</si>
  <si>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</si>
  <si>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</si>
  <si>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</si>
  <si>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</si>
  <si>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</si>
  <si>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</si>
  <si>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</si>
  <si>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</si>
  <si>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</si>
  <si>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</si>
  <si>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</si>
  <si>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</si>
  <si>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</si>
  <si>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</si>
  <si>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</si>
  <si>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</si>
  <si>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</si>
  <si>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</si>
  <si>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</si>
  <si>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</si>
  <si>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</si>
  <si>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</si>
  <si>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</si>
  <si>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</si>
  <si>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</si>
  <si>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</si>
  <si>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</si>
  <si>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</si>
  <si>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</si>
  <si>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</si>
  <si>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</si>
  <si>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</si>
  <si>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</si>
  <si>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</si>
  <si>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</si>
  <si>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</si>
  <si>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</si>
  <si>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</si>
  <si>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</si>
  <si>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</si>
  <si>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</si>
  <si>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</si>
  <si>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</si>
  <si>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</si>
  <si>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</si>
  <si>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</si>
  <si>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</si>
  <si>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</si>
  <si>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</si>
  <si>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</si>
  <si>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</si>
  <si>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</si>
  <si>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</si>
  <si>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</si>
  <si>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</si>
  <si>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</si>
  <si>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</si>
  <si>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</si>
  <si>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</si>
  <si>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</si>
  <si>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</si>
  <si>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</si>
  <si>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</si>
  <si>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</si>
  <si>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</si>
  <si>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</si>
  <si>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</si>
  <si>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</si>
  <si>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</si>
  <si>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</si>
  <si>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</si>
  <si>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</si>
  <si>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</si>
  <si>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</si>
  <si>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</si>
  <si>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</si>
  <si>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</si>
  <si>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</si>
  <si>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</si>
  <si>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</si>
  <si>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</si>
  <si>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</si>
  <si>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</si>
  <si>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</si>
  <si>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</si>
  <si>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</si>
  <si>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</si>
  <si>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</si>
  <si>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</si>
  <si>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</si>
  <si>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</si>
  <si>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</si>
  <si>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</si>
  <si>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</si>
  <si>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</si>
  <si>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</si>
  <si>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</si>
  <si>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</si>
  <si>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</si>
  <si>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</si>
  <si>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</si>
  <si>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</si>
  <si>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</si>
  <si>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</si>
  <si>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</si>
  <si>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</si>
  <si>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</si>
  <si>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</si>
  <si>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</si>
  <si>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</si>
  <si>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</si>
  <si>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</si>
  <si>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</si>
  <si>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</si>
  <si>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</si>
  <si>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</si>
  <si>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</si>
  <si>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</si>
  <si>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</si>
  <si>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</si>
  <si>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</si>
  <si>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</si>
  <si>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</si>
  <si>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</si>
  <si>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</si>
  <si>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</si>
  <si>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</si>
  <si>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</si>
  <si>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</si>
  <si>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</si>
  <si>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</si>
  <si>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</si>
  <si>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</si>
  <si>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</si>
  <si>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</si>
  <si>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</si>
  <si>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</si>
  <si>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</si>
  <si>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</si>
  <si>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</si>
  <si>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</si>
  <si>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</si>
  <si>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</si>
  <si>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</si>
  <si>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</si>
  <si>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</si>
  <si>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</si>
  <si>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</si>
  <si>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</si>
  <si>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</si>
  <si>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</si>
  <si>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</si>
  <si>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</si>
  <si>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</si>
  <si>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</si>
  <si>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</si>
  <si>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</si>
  <si>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</si>
  <si>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</si>
  <si>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</si>
  <si>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</si>
  <si>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</si>
  <si>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</si>
  <si>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</si>
  <si>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</si>
  <si>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</si>
  <si>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</si>
  <si>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</si>
  <si>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</si>
  <si>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</si>
  <si>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</si>
  <si>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</si>
  <si>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</si>
  <si>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</si>
  <si>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</si>
  <si>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</si>
  <si>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</si>
  <si>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</si>
  <si>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</si>
  <si>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</si>
  <si>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</si>
  <si>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</si>
  <si>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</si>
  <si>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</si>
  <si>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</si>
  <si>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</si>
  <si>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</si>
  <si>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</si>
  <si>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</si>
  <si>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</si>
  <si>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</si>
  <si>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</si>
  <si>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</si>
  <si>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</si>
  <si>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</si>
  <si>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</si>
  <si>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</si>
  <si>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</si>
  <si>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</si>
  <si>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</si>
  <si>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</si>
  <si>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</si>
  <si>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</si>
  <si>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</si>
  <si>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</si>
  <si>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</si>
  <si>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</si>
  <si>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</si>
  <si>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</si>
  <si>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</si>
  <si>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</si>
  <si>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</si>
  <si>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</si>
  <si>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</si>
  <si>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</si>
  <si>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</si>
  <si>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</si>
  <si>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</si>
  <si>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</si>
  <si>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</si>
  <si>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</si>
  <si>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</si>
  <si>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</si>
  <si>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</si>
  <si>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</si>
  <si>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</si>
  <si>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</si>
  <si>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</si>
  <si>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</si>
  <si>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</si>
  <si>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</si>
  <si>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</si>
  <si>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</si>
  <si>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</si>
  <si>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</si>
  <si>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</si>
  <si>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</si>
  <si>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</si>
  <si>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</si>
  <si>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</si>
  <si>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</si>
  <si>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</si>
  <si>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</si>
  <si>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</si>
  <si>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</si>
  <si>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</si>
  <si>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</si>
  <si>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</si>
  <si>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</si>
  <si>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</si>
  <si>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</si>
  <si>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</si>
  <si>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</si>
  <si>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</si>
  <si>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</si>
  <si>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</si>
  <si>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</si>
  <si>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</si>
  <si>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</si>
  <si>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</si>
  <si>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</si>
  <si>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</si>
  <si>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</si>
  <si>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</si>
  <si>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</si>
  <si>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</si>
  <si>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</si>
  <si>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</si>
  <si>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</si>
  <si>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</si>
  <si>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</si>
  <si>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</si>
  <si>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</si>
  <si>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</si>
  <si>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</si>
  <si>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</si>
  <si>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</si>
  <si>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</si>
  <si>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</si>
  <si>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</si>
  <si>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</si>
  <si>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</si>
  <si>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</si>
  <si>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</si>
  <si>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</si>
  <si>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</si>
  <si>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</si>
  <si>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</si>
  <si>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</si>
  <si>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</si>
  <si>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</si>
  <si>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</si>
  <si>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</si>
  <si>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</si>
  <si>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</si>
  <si>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</si>
  <si>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</si>
  <si>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</si>
  <si>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</si>
  <si>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</si>
  <si>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</si>
  <si>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</si>
  <si>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</si>
  <si>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</si>
  <si>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</si>
  <si>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</si>
  <si>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</si>
  <si>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</si>
  <si>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</si>
  <si>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</si>
  <si>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</si>
  <si>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</si>
  <si>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</si>
  <si>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</si>
  <si>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</si>
  <si>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</si>
  <si>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</si>
  <si>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</si>
  <si>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</si>
  <si>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</si>
  <si>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</si>
  <si>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</si>
  <si>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</si>
  <si>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</si>
  <si>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</si>
  <si>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</si>
  <si>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</si>
  <si>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</si>
  <si>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</si>
  <si>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</si>
  <si>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</si>
  <si>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</si>
  <si>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</si>
  <si>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</si>
  <si>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</si>
  <si>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</si>
  <si>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</si>
  <si>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</si>
  <si>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</si>
  <si>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</si>
  <si>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</si>
  <si>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</si>
  <si>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</si>
  <si>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</si>
  <si>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</si>
  <si>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</si>
  <si>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</si>
  <si>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</si>
  <si>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</si>
  <si>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</si>
  <si>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</si>
  <si>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</si>
  <si>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</si>
  <si>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</si>
  <si>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</si>
  <si>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</si>
  <si>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</si>
  <si>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</si>
  <si>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</si>
  <si>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</si>
  <si>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</si>
  <si>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</si>
  <si>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</si>
  <si>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</si>
  <si>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</si>
  <si>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</si>
  <si>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</si>
  <si>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</si>
  <si>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</si>
  <si>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</si>
  <si>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</si>
  <si>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</si>
  <si>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</si>
  <si>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</si>
  <si>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</si>
  <si>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</si>
  <si>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</si>
  <si>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</si>
  <si>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</si>
  <si>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</si>
  <si>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</si>
  <si>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</si>
  <si>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</si>
  <si>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</si>
  <si>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</si>
  <si>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</si>
  <si>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</si>
  <si>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</si>
  <si>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</si>
  <si>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</si>
  <si>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</si>
  <si>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</si>
  <si>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</si>
  <si>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</si>
  <si>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</si>
  <si>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</si>
  <si>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</si>
  <si>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</si>
  <si>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</si>
  <si>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</si>
  <si>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</si>
  <si>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</si>
  <si>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</si>
  <si>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</si>
  <si>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</si>
  <si>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</si>
  <si>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</si>
  <si>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</si>
  <si>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</si>
  <si>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</si>
  <si>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</si>
  <si>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</si>
  <si>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</si>
  <si>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</si>
  <si>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</si>
  <si>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</si>
  <si>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</si>
  <si>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</si>
  <si>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</si>
  <si>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</si>
  <si>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</si>
  <si>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</si>
  <si>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</si>
  <si>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</si>
  <si>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</si>
  <si>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</si>
  <si>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</si>
  <si>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</si>
  <si>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</si>
  <si>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</si>
  <si>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</si>
  <si>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</si>
  <si>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</si>
  <si>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</si>
  <si>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</si>
  <si>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</si>
  <si>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</si>
  <si>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</si>
  <si>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</si>
  <si>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</si>
  <si>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</si>
  <si>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</si>
  <si>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</si>
  <si>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</si>
  <si>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</si>
  <si>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</si>
  <si>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</si>
  <si>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</si>
  <si>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</si>
  <si>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</si>
  <si>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</si>
  <si>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</si>
  <si>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</si>
  <si>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</si>
  <si>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</si>
  <si>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</si>
  <si>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</si>
  <si>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</si>
  <si>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</si>
  <si>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</si>
  <si>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</si>
  <si>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</si>
  <si>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</si>
  <si>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</si>
  <si>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</si>
  <si>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</si>
  <si>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</si>
  <si>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</si>
  <si>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</si>
  <si>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</si>
  <si>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</si>
  <si>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</si>
  <si>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</si>
  <si>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</si>
  <si>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</si>
  <si>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</si>
  <si>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</si>
  <si>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</si>
  <si>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</si>
  <si>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</si>
  <si>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</si>
  <si>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</si>
  <si>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</si>
  <si>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</si>
  <si>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</si>
  <si>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</si>
  <si>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</si>
  <si>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</si>
  <si>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</si>
  <si>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</si>
  <si>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</si>
  <si>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</si>
  <si>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</si>
  <si>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</si>
  <si>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</si>
  <si>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</si>
  <si>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</si>
  <si>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</si>
  <si>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</si>
  <si>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</si>
  <si>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</si>
  <si>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</si>
  <si>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</si>
  <si>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</si>
  <si>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</si>
  <si>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</si>
  <si>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</si>
  <si>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</si>
  <si>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</si>
  <si>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</si>
  <si>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</si>
  <si>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</si>
  <si>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</si>
  <si>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</si>
  <si>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</si>
  <si>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</si>
  <si>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</si>
  <si>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</si>
  <si>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</si>
  <si>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</si>
  <si>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</si>
  <si>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</si>
  <si>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</si>
  <si>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</si>
  <si>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</si>
  <si>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</si>
  <si>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</si>
  <si>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</si>
  <si>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</si>
  <si>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</si>
  <si>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</si>
  <si>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</si>
  <si>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</si>
  <si>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</si>
  <si>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</si>
  <si>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</si>
  <si>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</si>
  <si>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</si>
  <si>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</si>
  <si>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</si>
  <si>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</si>
  <si>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</si>
  <si>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</si>
  <si>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</si>
  <si>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</si>
  <si>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</si>
  <si>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</si>
  <si>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</si>
  <si>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</si>
  <si>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</si>
  <si>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</si>
  <si>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</si>
  <si>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</si>
  <si>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</si>
  <si>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</si>
  <si>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</si>
  <si>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</si>
  <si>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</si>
  <si>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</si>
  <si>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</si>
  <si>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</si>
  <si>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</si>
  <si>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</si>
  <si>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</si>
  <si>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</si>
  <si>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</si>
  <si>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</si>
  <si>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</si>
  <si>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</si>
  <si>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</si>
  <si>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</si>
  <si>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</si>
  <si>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</si>
  <si>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</si>
  <si>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</si>
  <si>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</si>
  <si>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</si>
  <si>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</si>
  <si>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</si>
  <si>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</si>
  <si>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</si>
  <si>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</si>
  <si>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</si>
  <si>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</si>
  <si>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</si>
  <si>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</si>
  <si>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</si>
  <si>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</si>
  <si>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</si>
  <si>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</si>
  <si>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</si>
  <si>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</si>
  <si>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</si>
  <si>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</si>
  <si>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</si>
  <si>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</si>
  <si>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</si>
  <si>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</si>
  <si>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</si>
  <si>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</si>
  <si>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</si>
  <si>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</si>
  <si>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</si>
  <si>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</si>
  <si>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</si>
  <si>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</si>
  <si>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</si>
  <si>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</si>
  <si>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</si>
  <si>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</si>
  <si>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</si>
  <si>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</si>
  <si>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</si>
  <si>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</si>
  <si>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</si>
  <si>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</si>
  <si>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</si>
  <si>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</si>
  <si>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</si>
  <si>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</si>
  <si>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</si>
  <si>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</si>
  <si>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</si>
  <si>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</si>
  <si>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</si>
  <si>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</si>
  <si>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</si>
  <si>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</si>
  <si>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</si>
  <si>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</si>
  <si>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</si>
  <si>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</si>
  <si>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</si>
  <si>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</si>
  <si>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</si>
  <si>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</si>
  <si>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</si>
  <si>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</si>
  <si>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</si>
  <si>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</si>
  <si>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</si>
  <si>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</si>
  <si>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</si>
  <si>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</si>
  <si>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</si>
  <si>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</si>
  <si>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</si>
  <si>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</si>
  <si>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</si>
  <si>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</si>
  <si>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</si>
  <si>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</si>
  <si>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</si>
  <si>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</si>
  <si>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</si>
  <si>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</si>
  <si>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</si>
  <si>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</si>
  <si>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</si>
  <si>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</si>
  <si>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</si>
  <si>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</si>
  <si>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</si>
  <si>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</si>
  <si>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</si>
  <si>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</si>
  <si>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</si>
  <si>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</si>
  <si>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</si>
  <si>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</si>
  <si>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</si>
  <si>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</si>
  <si>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</si>
  <si>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</si>
  <si>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</si>
  <si>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</si>
  <si>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</si>
  <si>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</si>
  <si>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</si>
  <si>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</si>
  <si>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</si>
  <si>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</si>
  <si>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</si>
  <si>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</si>
  <si>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</si>
  <si>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</si>
  <si>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</si>
  <si>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</si>
  <si>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</si>
  <si>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</si>
  <si>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</si>
  <si>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</si>
  <si>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</si>
  <si>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</si>
  <si>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</si>
  <si>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</si>
  <si>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</si>
  <si>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</si>
  <si>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</si>
  <si>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</si>
  <si>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</si>
  <si>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</si>
  <si>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</si>
  <si>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</si>
  <si>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</si>
  <si>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</si>
  <si>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</si>
  <si>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</si>
  <si>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</si>
  <si>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</si>
  <si>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</si>
  <si>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</si>
  <si>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</si>
  <si>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</si>
  <si>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</si>
  <si>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</si>
  <si>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</si>
  <si>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</si>
  <si>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</si>
  <si>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</si>
  <si>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</si>
  <si>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</si>
  <si>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</si>
  <si>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</si>
  <si>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</si>
  <si>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</si>
  <si>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</si>
  <si>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</si>
  <si>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</si>
  <si>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</si>
  <si>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</si>
  <si>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</si>
  <si>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</si>
  <si>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</si>
  <si>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</si>
  <si>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</si>
  <si>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</si>
  <si>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</si>
  <si>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</si>
  <si>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</si>
  <si>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</si>
  <si>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</si>
  <si>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</si>
  <si>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</si>
  <si>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</si>
  <si>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</si>
  <si>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</si>
  <si>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</si>
  <si>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</si>
  <si>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</si>
  <si>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</si>
  <si>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</si>
  <si>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</si>
  <si>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</si>
  <si>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</si>
  <si>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</si>
  <si>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</si>
  <si>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</si>
  <si>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</si>
  <si>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</si>
  <si>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</si>
  <si>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</si>
  <si>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</si>
  <si>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</si>
  <si>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</si>
  <si>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</si>
  <si>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</si>
  <si>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</si>
  <si>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</si>
  <si>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</si>
  <si>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</si>
  <si>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</si>
  <si>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</si>
  <si>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</si>
  <si>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</si>
  <si>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</si>
  <si>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</si>
  <si>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</si>
  <si>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</si>
  <si>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</si>
  <si>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</si>
  <si>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</si>
  <si>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</si>
  <si>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</si>
  <si>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</si>
  <si>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</si>
  <si>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</si>
  <si>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</si>
  <si>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</si>
  <si>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</si>
  <si>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</si>
  <si>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</si>
  <si>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</si>
  <si>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</si>
  <si>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</si>
  <si>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</si>
  <si>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</si>
  <si>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</si>
  <si>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</si>
  <si>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</si>
  <si>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</si>
  <si>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</si>
  <si>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</si>
  <si>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</si>
  <si>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</si>
  <si>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</si>
  <si>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</si>
  <si>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</si>
  <si>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</si>
  <si>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</si>
  <si>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</si>
  <si>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</si>
  <si>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</si>
  <si>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</si>
  <si>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</si>
  <si>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</si>
  <si>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</si>
  <si>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</si>
  <si>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</si>
  <si>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</si>
  <si>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</si>
  <si>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</si>
  <si>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</si>
  <si>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</si>
  <si>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</si>
  <si>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</si>
  <si>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</si>
  <si>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</si>
  <si>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</si>
  <si>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</si>
  <si>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</si>
  <si>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</si>
  <si>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</si>
  <si>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</si>
  <si>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</si>
  <si>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</si>
  <si>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</si>
  <si>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</si>
  <si>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</si>
  <si>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</si>
  <si>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</si>
  <si>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</si>
  <si>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</si>
  <si>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</si>
  <si>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</si>
  <si>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</si>
  <si>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</si>
  <si>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</si>
  <si>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</si>
  <si>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</si>
  <si>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</si>
  <si>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</si>
  <si>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</si>
  <si>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</si>
  <si>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</si>
  <si>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</si>
  <si>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</si>
  <si>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</si>
  <si>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</si>
  <si>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</si>
  <si>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</si>
  <si>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</si>
  <si>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</si>
  <si>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</si>
  <si>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</si>
  <si>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</si>
  <si>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</si>
  <si>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</si>
  <si>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</si>
  <si>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</si>
  <si>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</si>
  <si>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</si>
  <si>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</si>
  <si>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</si>
  <si>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</si>
  <si>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</si>
  <si>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</si>
  <si>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</si>
  <si>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</si>
  <si>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</si>
  <si>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</si>
  <si>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</si>
  <si>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</si>
  <si>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</si>
  <si>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</si>
  <si>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</si>
  <si>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</si>
  <si>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</si>
  <si>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</si>
  <si>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</si>
  <si>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</si>
  <si>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</si>
  <si>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</si>
  <si>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</si>
  <si>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</si>
  <si>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</si>
  <si>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</si>
  <si>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</si>
  <si>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</si>
  <si>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</si>
  <si>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</si>
  <si>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</si>
  <si>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</si>
  <si>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</si>
  <si>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</si>
  <si>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</si>
  <si>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</si>
  <si>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</si>
  <si>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</si>
  <si>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</si>
  <si>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</si>
  <si>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</si>
  <si>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</si>
  <si>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</si>
  <si>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</si>
  <si>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</si>
  <si>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</si>
  <si>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</si>
  <si>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</si>
  <si>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</si>
  <si>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</si>
  <si>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</si>
  <si>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</si>
  <si>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</si>
  <si>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</si>
  <si>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</si>
  <si>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</si>
  <si>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</si>
  <si>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</si>
  <si>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</si>
  <si>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</si>
  <si>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</si>
  <si>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</si>
  <si>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</si>
  <si>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</si>
  <si>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</si>
  <si>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</si>
  <si>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</si>
  <si>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</si>
  <si>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</si>
  <si>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</si>
  <si>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</si>
  <si>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</si>
  <si>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</si>
  <si>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</si>
  <si>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</si>
  <si>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</si>
  <si>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</si>
  <si>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</si>
  <si>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</si>
  <si>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</si>
  <si>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</si>
  <si>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</si>
  <si>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</si>
  <si>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</si>
  <si>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</si>
  <si>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</si>
  <si>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</si>
  <si>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</si>
  <si>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</si>
  <si>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</si>
  <si>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</si>
  <si>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</si>
  <si>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</si>
  <si>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</si>
  <si>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</si>
  <si>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</si>
  <si>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</si>
  <si>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</si>
  <si>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</si>
  <si>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</si>
  <si>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</si>
  <si>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</si>
  <si>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</si>
  <si>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</si>
  <si>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</si>
  <si>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</si>
  <si>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</si>
  <si>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</si>
  <si>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</si>
  <si>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</si>
  <si>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</si>
  <si>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</si>
  <si>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</si>
  <si>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</si>
  <si>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</si>
  <si>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</si>
  <si>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</si>
  <si>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</si>
  <si>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</si>
  <si>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</si>
  <si>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</si>
  <si>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</si>
  <si>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</si>
  <si>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</si>
  <si>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</si>
  <si>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</si>
  <si>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</si>
  <si>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</si>
  <si>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</si>
  <si>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</si>
  <si>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</si>
  <si>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</si>
  <si>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</si>
  <si>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</si>
  <si>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</si>
  <si>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</si>
  <si>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</si>
  <si>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</si>
  <si>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</si>
  <si>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</si>
  <si>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</si>
  <si>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</si>
  <si>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</si>
  <si>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</si>
  <si>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</si>
  <si>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</si>
  <si>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</si>
  <si>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</si>
  <si>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</si>
  <si>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</si>
  <si>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</si>
  <si>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</si>
  <si>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</si>
  <si>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</si>
  <si>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</si>
  <si>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</si>
  <si>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</si>
  <si>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</si>
  <si>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</si>
  <si>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</si>
  <si>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</si>
  <si>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</si>
  <si>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</si>
  <si>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</si>
  <si>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</si>
  <si>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</si>
  <si>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</si>
  <si>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</si>
  <si>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</si>
  <si>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</si>
  <si>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</si>
  <si>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</si>
  <si>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</si>
  <si>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</si>
  <si>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</si>
  <si>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</si>
  <si>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</si>
  <si>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</si>
  <si>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</si>
  <si>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</si>
  <si>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</si>
  <si>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</si>
  <si>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</si>
  <si>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</si>
  <si>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</si>
  <si>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</si>
  <si>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</si>
  <si>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</si>
  <si>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</si>
  <si>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</si>
  <si>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</si>
  <si>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</si>
  <si>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</si>
  <si>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</si>
  <si>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</si>
  <si>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</si>
  <si>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</si>
  <si>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</si>
  <si>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</si>
  <si>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</si>
  <si>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</si>
  <si>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</si>
  <si>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</si>
  <si>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</si>
  <si>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</si>
  <si>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</si>
  <si>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</si>
  <si>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</si>
  <si>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</si>
  <si>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</si>
  <si>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</si>
  <si>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</si>
  <si>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</si>
  <si>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</si>
  <si>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</si>
  <si>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</si>
  <si>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</si>
  <si>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</si>
  <si>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</si>
  <si>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</si>
  <si>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</si>
  <si>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</si>
  <si>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</si>
  <si>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</si>
  <si>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</si>
  <si>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</si>
  <si>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</si>
  <si>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</si>
  <si>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</si>
  <si>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</si>
  <si>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</si>
  <si>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</si>
  <si>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</si>
  <si>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</si>
  <si>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</si>
  <si>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</si>
  <si>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</si>
  <si>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</si>
  <si>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</si>
  <si>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</si>
  <si>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</si>
  <si>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</si>
  <si>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</si>
  <si>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</si>
  <si>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</si>
  <si>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</si>
  <si>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</si>
  <si>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</si>
  <si>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</si>
  <si>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</si>
  <si>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</si>
  <si>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</si>
  <si>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</si>
  <si>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</si>
  <si>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</si>
  <si>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</si>
  <si>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</si>
  <si>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</si>
  <si>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</si>
  <si>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</si>
  <si>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</si>
  <si>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</si>
  <si>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</si>
  <si>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</si>
  <si>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</si>
  <si>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</si>
  <si>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</si>
  <si>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</si>
  <si>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</si>
  <si>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</si>
  <si>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</si>
  <si>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</si>
  <si>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</si>
  <si>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</si>
  <si>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</si>
  <si>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</si>
  <si>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</si>
  <si>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</si>
  <si>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</si>
  <si>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</si>
  <si>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</si>
  <si>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</si>
  <si>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</si>
  <si>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</si>
  <si>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</si>
  <si>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</si>
  <si>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</si>
  <si>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</si>
  <si>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</si>
  <si>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</si>
  <si>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</si>
  <si>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</si>
  <si>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</si>
  <si>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</si>
  <si>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</si>
  <si>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</si>
  <si>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</si>
  <si>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</si>
  <si>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</si>
  <si>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</si>
  <si>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</si>
  <si>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</si>
  <si>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</si>
  <si>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</si>
  <si>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</si>
  <si>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</si>
  <si>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</si>
  <si>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</si>
  <si>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</si>
  <si>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</si>
  <si>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</si>
  <si>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</si>
  <si>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</si>
  <si>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</si>
  <si>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</si>
  <si>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</si>
  <si>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</si>
  <si>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</si>
  <si>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</si>
  <si>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</si>
  <si>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</si>
  <si>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</si>
  <si>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</si>
  <si>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</si>
  <si>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</si>
  <si>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</si>
  <si>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</si>
  <si>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</si>
  <si>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</si>
  <si>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</si>
  <si>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</si>
  <si>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</si>
  <si>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</si>
  <si>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</si>
  <si>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</si>
  <si>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</si>
  <si>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</si>
  <si>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</si>
  <si>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</si>
  <si>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</si>
  <si>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</si>
  <si>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</si>
  <si>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</si>
  <si>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</si>
  <si>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</si>
  <si>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</si>
  <si>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</si>
  <si>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</si>
  <si>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</si>
  <si>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</si>
  <si>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</si>
  <si>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</si>
  <si>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</si>
  <si>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</si>
  <si>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</si>
  <si>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</si>
  <si>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</si>
  <si>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</si>
  <si>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</si>
  <si>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</si>
  <si>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</si>
  <si>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</si>
  <si>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</si>
  <si>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</si>
  <si>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</si>
  <si>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</si>
  <si>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</si>
  <si>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</si>
  <si>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</si>
  <si>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</si>
  <si>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</si>
  <si>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</si>
  <si>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</si>
  <si>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</si>
  <si>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</si>
  <si>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</si>
  <si>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</si>
  <si>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</si>
  <si>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</si>
  <si>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</si>
  <si>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</si>
  <si>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</si>
  <si>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</si>
  <si>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</si>
  <si>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</si>
  <si>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</si>
  <si>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</si>
  <si>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</si>
  <si>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</si>
  <si>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</si>
  <si>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</si>
  <si>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</si>
  <si>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</si>
  <si>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</si>
  <si>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</si>
  <si>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</si>
  <si>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</si>
  <si>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</si>
  <si>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</si>
  <si>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</si>
  <si>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</si>
  <si>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</si>
  <si>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</si>
  <si>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</si>
  <si>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</si>
  <si>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</si>
  <si>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</si>
  <si>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</si>
  <si>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</si>
  <si>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</si>
  <si>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</si>
  <si>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</si>
  <si>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</si>
  <si>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</si>
  <si>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</si>
  <si>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</si>
  <si>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</si>
  <si>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</si>
  <si>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</si>
  <si>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</si>
  <si>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</si>
  <si>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</si>
  <si>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</si>
  <si>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</si>
  <si>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</si>
  <si>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</si>
  <si>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</si>
  <si>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</si>
  <si>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</si>
  <si>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</si>
  <si>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</si>
  <si>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</si>
  <si>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</si>
  <si>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</si>
  <si>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</si>
  <si>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</si>
  <si>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</si>
  <si>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</si>
  <si>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</si>
  <si>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</si>
  <si>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</si>
  <si>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</si>
  <si>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</si>
  <si>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</si>
  <si>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</si>
  <si>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</si>
  <si>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</si>
  <si>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</si>
  <si>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</si>
  <si>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</si>
  <si>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</si>
  <si>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</si>
  <si>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</si>
  <si>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</si>
  <si>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</si>
  <si>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</si>
  <si>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</si>
  <si>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</si>
  <si>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</si>
  <si>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</si>
  <si>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</si>
  <si>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</si>
  <si>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</si>
  <si>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</si>
  <si>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</si>
  <si>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</si>
  <si>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</si>
  <si>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</si>
  <si>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</si>
  <si>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</si>
  <si>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</si>
  <si>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</si>
  <si>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</si>
  <si>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</si>
  <si>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</si>
  <si>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</si>
  <si>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</si>
  <si>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</si>
  <si>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</si>
  <si>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</si>
  <si>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</si>
  <si>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</si>
  <si>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</si>
  <si>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</si>
  <si>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</si>
  <si>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</si>
  <si>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</si>
  <si>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</si>
  <si>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</si>
  <si>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</si>
  <si>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</si>
  <si>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</si>
  <si>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</si>
  <si>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</si>
  <si>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</si>
  <si>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</si>
  <si>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</si>
  <si>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</si>
  <si>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</si>
  <si>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</si>
  <si>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</si>
  <si>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</si>
  <si>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</si>
  <si>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</si>
  <si>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</si>
  <si>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</si>
  <si>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</si>
  <si>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</si>
  <si>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</si>
  <si>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</si>
  <si>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</si>
  <si>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</si>
  <si>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</si>
  <si>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</si>
  <si>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</si>
  <si>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</si>
  <si>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</si>
  <si>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</si>
  <si>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</si>
  <si>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</si>
  <si>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</si>
  <si>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</si>
  <si>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</si>
  <si>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</si>
  <si>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</si>
  <si>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</si>
  <si>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</si>
  <si>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</si>
  <si>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</si>
  <si>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</si>
  <si>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</si>
  <si>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</si>
  <si>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</si>
  <si>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</si>
  <si>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</si>
  <si>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</si>
  <si>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</si>
  <si>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</si>
  <si>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</si>
  <si>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</si>
  <si>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</si>
  <si>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</si>
  <si>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</si>
  <si>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</si>
  <si>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</si>
  <si>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</si>
  <si>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</si>
  <si>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</si>
  <si>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</si>
  <si>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</si>
  <si>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</si>
  <si>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</si>
  <si>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</si>
  <si>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</si>
  <si>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</si>
  <si>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</si>
  <si>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</si>
  <si>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</si>
  <si>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</si>
  <si>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</si>
  <si>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</si>
  <si>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</si>
  <si>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</si>
  <si>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</si>
  <si>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</si>
  <si>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</si>
  <si>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</si>
  <si>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</si>
  <si>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</si>
  <si>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</si>
  <si>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</si>
  <si>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</si>
  <si>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</si>
  <si>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</si>
  <si>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</si>
  <si>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</si>
  <si>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</si>
  <si>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</si>
  <si>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</si>
  <si>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</si>
  <si>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</si>
  <si>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</si>
  <si>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</si>
  <si>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</si>
  <si>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</si>
  <si>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</si>
  <si>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</si>
  <si>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</si>
  <si>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</si>
  <si>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</si>
  <si>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</si>
  <si>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</si>
  <si>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</si>
  <si>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</si>
  <si>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</si>
  <si>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</si>
  <si>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</si>
  <si>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</si>
  <si>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</si>
  <si>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</si>
  <si>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</si>
  <si>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</si>
  <si>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</si>
  <si>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</si>
  <si>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</si>
  <si>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</si>
  <si>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</si>
  <si>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</si>
  <si>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</si>
  <si>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</si>
  <si>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</si>
  <si>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</si>
  <si>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</si>
  <si>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</si>
  <si>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</si>
  <si>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</si>
  <si>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</si>
  <si>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</si>
  <si>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</si>
  <si>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</si>
  <si>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</si>
  <si>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</si>
  <si>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</si>
  <si>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</si>
  <si>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</si>
  <si>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</si>
  <si>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</si>
  <si>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</si>
  <si>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</si>
  <si>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</si>
  <si>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</si>
  <si>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</si>
  <si>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</si>
  <si>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</si>
  <si>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</si>
  <si>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</si>
  <si>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</si>
  <si>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</si>
  <si>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</si>
  <si>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</si>
  <si>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</si>
  <si>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</si>
  <si>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</si>
  <si>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</si>
  <si>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</si>
  <si>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</si>
  <si>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</si>
  <si>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</si>
  <si>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</si>
  <si>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</si>
  <si>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</si>
  <si>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</si>
  <si>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</si>
  <si>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</si>
  <si>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</si>
  <si>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</si>
  <si>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</si>
  <si>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</si>
  <si>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</si>
  <si>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</si>
  <si>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</si>
  <si>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</si>
  <si>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</si>
  <si>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</si>
  <si>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</si>
  <si>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</si>
  <si>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</si>
  <si>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</si>
  <si>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</si>
  <si>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</si>
  <si>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</si>
  <si>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</si>
  <si>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</si>
  <si>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</si>
  <si>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</si>
  <si>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</si>
  <si>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</si>
  <si>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</si>
  <si>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</si>
  <si>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</si>
  <si>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</si>
  <si>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</si>
  <si>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</si>
  <si>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</si>
  <si>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</si>
  <si>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</si>
  <si>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</si>
  <si>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</si>
  <si>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</si>
  <si>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</si>
  <si>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</si>
  <si>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</si>
  <si>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</si>
  <si>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</si>
  <si>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</si>
  <si>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</si>
  <si>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</si>
  <si>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</si>
  <si>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</si>
  <si>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</si>
  <si>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</si>
  <si>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</si>
  <si>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</si>
  <si>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</si>
  <si>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</si>
  <si>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</si>
  <si>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</si>
  <si>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</si>
  <si>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</si>
  <si>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</si>
  <si>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</si>
  <si>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</si>
  <si>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</si>
  <si>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</si>
  <si>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</si>
  <si>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</si>
  <si>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</si>
  <si>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</si>
  <si>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</si>
  <si>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</si>
  <si>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</si>
  <si>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</si>
  <si>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</si>
  <si>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</si>
  <si>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</si>
  <si>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</si>
  <si>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</si>
  <si>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</si>
  <si>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</si>
  <si>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</si>
  <si>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</si>
  <si>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</si>
  <si>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</si>
  <si>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</si>
  <si>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</si>
  <si>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</si>
  <si>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</si>
  <si>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</si>
  <si>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</si>
  <si>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</si>
  <si>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</si>
  <si>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</si>
  <si>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</si>
  <si>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</si>
  <si>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</si>
  <si>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</si>
  <si>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</si>
  <si>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</si>
  <si>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</si>
  <si>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</si>
  <si>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</si>
  <si>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</si>
  <si>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</si>
  <si>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</si>
  <si>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</si>
  <si>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</si>
  <si>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</si>
  <si>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</si>
  <si>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</si>
  <si>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</si>
  <si>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</si>
  <si>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</si>
  <si>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</si>
  <si>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</si>
  <si>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</si>
  <si>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</si>
  <si>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</si>
  <si>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</si>
  <si>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</si>
  <si>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</si>
  <si>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</si>
  <si>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</si>
  <si>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</si>
  <si>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</si>
  <si>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</si>
  <si>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</si>
  <si>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</si>
  <si>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</si>
  <si>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</si>
  <si>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</si>
  <si>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</si>
  <si>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</si>
  <si>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</si>
  <si>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</si>
  <si>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</si>
  <si>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</si>
  <si>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</si>
  <si>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</si>
  <si>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</si>
  <si>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</si>
  <si>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</si>
  <si>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</si>
  <si>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</si>
  <si>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</si>
  <si>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</si>
  <si>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</si>
  <si>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</si>
  <si>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</si>
  <si>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</si>
  <si>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</si>
  <si>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</si>
  <si>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</si>
  <si>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</si>
  <si>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</si>
  <si>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</si>
  <si>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</si>
  <si>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</si>
  <si>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</si>
  <si>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</si>
  <si>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</si>
  <si>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</si>
  <si>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</si>
  <si>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</si>
  <si>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</si>
  <si>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</si>
  <si>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</si>
  <si>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</si>
  <si>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</si>
  <si>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</si>
  <si>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</si>
  <si>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</si>
  <si>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</si>
  <si>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</si>
  <si>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</si>
  <si>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</si>
  <si>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</si>
  <si>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</si>
  <si>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</si>
  <si>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</si>
  <si>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</si>
  <si>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</si>
  <si>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</si>
  <si>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</si>
  <si>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</si>
  <si>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</si>
  <si>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</si>
  <si>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</si>
  <si>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</si>
  <si>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</si>
  <si>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</si>
  <si>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</si>
  <si>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</si>
  <si>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</si>
  <si>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</si>
  <si>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</si>
  <si>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</si>
  <si>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</si>
  <si>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</si>
  <si>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</si>
  <si>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</si>
  <si>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</si>
  <si>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</si>
  <si>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</si>
  <si>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</si>
  <si>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</si>
  <si>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</si>
  <si>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</si>
  <si>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</si>
  <si>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</si>
  <si>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</si>
  <si>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</si>
  <si>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</si>
  <si>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</si>
  <si>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</si>
  <si>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</si>
  <si>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</si>
  <si>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</si>
  <si>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</si>
  <si>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</si>
  <si>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</si>
  <si>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</si>
  <si>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</si>
  <si>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</si>
  <si>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</si>
  <si>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</si>
  <si>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</si>
  <si>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</si>
  <si>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</si>
  <si>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</si>
  <si>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</si>
  <si>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</si>
  <si>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</si>
  <si>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</si>
  <si>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</si>
  <si>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</si>
  <si>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</si>
  <si>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</si>
  <si>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</si>
  <si>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</si>
  <si>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</si>
  <si>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</si>
  <si>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</si>
  <si>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</si>
  <si>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</si>
  <si>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</si>
  <si>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</si>
  <si>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</si>
  <si>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</si>
  <si>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</si>
  <si>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</si>
  <si>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</si>
  <si>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</si>
  <si>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</si>
  <si>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</si>
  <si>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</si>
  <si>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</si>
  <si>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</si>
  <si>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</si>
  <si>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</si>
  <si>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</si>
  <si>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</si>
  <si>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</si>
  <si>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</si>
  <si>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</si>
  <si>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</si>
  <si>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</si>
  <si>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</si>
  <si>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</si>
  <si>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</si>
  <si>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</si>
  <si>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</si>
  <si>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</si>
  <si>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</si>
  <si>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</si>
  <si>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</si>
  <si>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</si>
  <si>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</si>
  <si>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</si>
  <si>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</si>
  <si>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</si>
  <si>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</si>
  <si>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</si>
  <si>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</si>
  <si>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</si>
  <si>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</si>
  <si>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</si>
  <si>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</si>
  <si>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</si>
  <si>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</si>
  <si>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</si>
  <si>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</si>
  <si>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</si>
  <si>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</si>
  <si>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</si>
  <si>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</si>
  <si>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</si>
  <si>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</si>
  <si>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</si>
  <si>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</si>
  <si>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</si>
  <si>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</si>
  <si>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</si>
  <si>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</si>
  <si>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</si>
  <si>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</si>
  <si>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</si>
  <si>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</si>
  <si>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</si>
  <si>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</si>
  <si>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</si>
  <si>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</si>
  <si>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</si>
  <si>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</si>
  <si>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</si>
  <si>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</si>
  <si>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</si>
  <si>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</si>
  <si>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</si>
  <si>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</si>
  <si>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</si>
  <si>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</si>
  <si>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</si>
  <si>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</si>
  <si>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</si>
  <si>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</si>
  <si>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</si>
  <si>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</si>
  <si>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</si>
  <si>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</si>
  <si>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</si>
  <si>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</si>
  <si>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</si>
  <si>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</si>
  <si>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</si>
  <si>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</si>
  <si>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</si>
  <si>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</si>
  <si>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</si>
  <si>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</si>
  <si>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</si>
  <si>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</si>
  <si>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</si>
  <si>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</si>
  <si>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</si>
  <si>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</si>
  <si>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</si>
  <si>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</si>
  <si>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</si>
  <si>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</si>
  <si>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</si>
  <si>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</si>
  <si>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</si>
  <si>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</si>
  <si>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</si>
  <si>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</si>
  <si>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</si>
  <si>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</si>
  <si>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</si>
  <si>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</si>
  <si>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</si>
  <si>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</si>
  <si>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</si>
  <si>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</si>
  <si>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</si>
  <si>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</si>
  <si>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</si>
  <si>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</si>
  <si>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</si>
  <si>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</si>
  <si>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</si>
  <si>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</si>
  <si>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</si>
  <si>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</si>
  <si>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</si>
  <si>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</si>
  <si>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</si>
  <si>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</si>
  <si>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</si>
  <si>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</si>
  <si>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</si>
  <si>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</si>
  <si>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</si>
  <si>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</si>
  <si>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</si>
  <si>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</si>
  <si>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</si>
  <si>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</si>
  <si>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</si>
  <si>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</si>
  <si>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</si>
  <si>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</si>
  <si>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</si>
  <si>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</si>
  <si>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</si>
  <si>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</si>
  <si>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</si>
  <si>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</si>
  <si>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</si>
  <si>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</si>
  <si>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</si>
  <si>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</si>
  <si>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</si>
  <si>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</si>
  <si>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</si>
  <si>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</si>
  <si>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</si>
  <si>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</si>
  <si>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</si>
  <si>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</si>
  <si>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</si>
  <si>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</si>
  <si>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</si>
  <si>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</si>
  <si>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</si>
  <si>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</si>
  <si>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</si>
  <si>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</si>
  <si>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</si>
  <si>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</si>
  <si>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</si>
  <si>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</si>
  <si>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</si>
  <si>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</si>
  <si>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</si>
  <si>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</si>
  <si>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</si>
  <si>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</si>
  <si>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</si>
  <si>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</si>
  <si>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</si>
  <si>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</si>
  <si>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</si>
  <si>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</si>
  <si>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</si>
  <si>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</si>
  <si>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</si>
  <si>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</si>
  <si>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</si>
  <si>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</si>
  <si>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</si>
  <si>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</si>
  <si>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</si>
  <si>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</si>
  <si>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</si>
  <si>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</si>
  <si>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</si>
  <si>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</si>
  <si>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</si>
  <si>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</si>
  <si>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</si>
  <si>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</si>
  <si>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</si>
  <si>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</si>
  <si>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</si>
  <si>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</si>
  <si>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</si>
  <si>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</si>
  <si>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</si>
  <si>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</si>
  <si>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</si>
  <si>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</si>
  <si>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</si>
  <si>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</si>
  <si>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</si>
  <si>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</si>
  <si>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</si>
  <si>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</si>
  <si>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</si>
  <si>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</si>
  <si>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</si>
  <si>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</si>
  <si>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</si>
  <si>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</si>
  <si>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</si>
  <si>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</si>
  <si>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</si>
  <si>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</si>
  <si>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</si>
  <si>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</si>
  <si>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</si>
  <si>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</si>
  <si>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</si>
  <si>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</si>
  <si>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</si>
  <si>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</si>
  <si>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</si>
  <si>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</si>
  <si>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</si>
  <si>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</si>
  <si>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</si>
  <si>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</si>
  <si>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</si>
  <si>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</si>
  <si>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</si>
  <si>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</si>
  <si>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</si>
  <si>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</si>
  <si>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</si>
  <si>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</si>
  <si>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</si>
  <si>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</si>
  <si>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</si>
  <si>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</si>
  <si>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</si>
  <si>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</si>
  <si>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</si>
  <si>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</si>
  <si>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</si>
  <si>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</si>
  <si>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</si>
  <si>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</si>
  <si>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</si>
  <si>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</si>
  <si>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</si>
  <si>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</si>
  <si>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</si>
  <si>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</si>
  <si>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</si>
  <si>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</si>
  <si>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</si>
  <si>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</si>
  <si>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</si>
  <si>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</si>
  <si>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</si>
  <si>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</si>
  <si>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</si>
  <si>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</si>
  <si>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</si>
  <si>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</si>
  <si>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</si>
  <si>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</si>
  <si>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</si>
  <si>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</si>
  <si>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</si>
  <si>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</si>
  <si>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</si>
  <si>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</si>
  <si>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</si>
  <si>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</si>
  <si>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</si>
  <si>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</si>
  <si>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</si>
  <si>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</si>
  <si>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</si>
  <si>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</si>
  <si>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</si>
  <si>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</si>
  <si>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</si>
  <si>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</si>
  <si>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</si>
  <si>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</si>
  <si>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</si>
  <si>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</si>
  <si>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</si>
  <si>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</si>
  <si>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</si>
  <si>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</si>
  <si>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</si>
  <si>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</si>
  <si>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</si>
  <si>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</si>
  <si>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</si>
  <si>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</si>
  <si>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</si>
  <si>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</si>
  <si>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</si>
  <si>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</si>
  <si>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</si>
  <si>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</si>
  <si>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</si>
  <si>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</si>
  <si>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</si>
  <si>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</si>
  <si>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</si>
  <si>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</si>
  <si>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</si>
  <si>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</si>
  <si>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</si>
  <si>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</si>
  <si>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</si>
  <si>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</si>
  <si>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</si>
  <si>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</si>
  <si>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</si>
  <si>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</si>
  <si>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</si>
  <si>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</si>
  <si>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</si>
  <si>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</si>
  <si>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</si>
  <si>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</si>
  <si>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</si>
  <si>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</si>
  <si>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</si>
  <si>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</si>
  <si>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</si>
  <si>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</si>
  <si>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</si>
  <si>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</si>
  <si>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</si>
  <si>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</si>
  <si>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</si>
  <si>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</si>
  <si>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</si>
  <si>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</si>
  <si>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</si>
  <si>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</si>
  <si>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</si>
  <si>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</si>
  <si>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</si>
  <si>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</si>
  <si>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</si>
  <si>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</si>
  <si>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</si>
  <si>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</si>
  <si>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</si>
  <si>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</si>
  <si>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</si>
  <si>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</si>
  <si>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</si>
  <si>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</si>
  <si>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</si>
  <si>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</si>
  <si>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</si>
  <si>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</si>
  <si>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</si>
  <si>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</si>
  <si>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</si>
  <si>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</si>
  <si>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</si>
  <si>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</si>
  <si>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</si>
  <si>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</si>
  <si>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</si>
  <si>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</si>
  <si>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</si>
  <si>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</si>
  <si>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</si>
  <si>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</si>
  <si>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</si>
  <si>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</si>
  <si>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</si>
  <si>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</si>
  <si>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</si>
  <si>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</si>
  <si>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</si>
  <si>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</si>
  <si>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</si>
  <si>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</si>
  <si>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</si>
  <si>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</si>
  <si>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</si>
  <si>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</si>
  <si>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</si>
  <si>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</si>
  <si>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</si>
  <si>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</si>
  <si>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</si>
  <si>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</si>
  <si>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</si>
  <si>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</si>
  <si>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</si>
  <si>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</si>
  <si>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</si>
  <si>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</si>
  <si>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</si>
  <si>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</si>
  <si>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</si>
  <si>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</si>
  <si>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</si>
  <si>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</si>
  <si>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</si>
  <si>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</si>
  <si>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</si>
  <si>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</si>
  <si>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</si>
  <si>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</si>
  <si>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</si>
  <si>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</si>
  <si>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</si>
  <si>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</si>
  <si>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</si>
  <si>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</si>
  <si>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</si>
  <si>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</si>
  <si>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</si>
  <si>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</si>
  <si>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</si>
  <si>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</si>
  <si>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</si>
  <si>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</si>
  <si>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</si>
  <si>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</si>
  <si>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</si>
  <si>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</si>
  <si>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</si>
  <si>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</si>
  <si>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</si>
  <si>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</si>
  <si>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</si>
  <si>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</si>
  <si>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</si>
  <si>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</si>
  <si>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</si>
  <si>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</si>
  <si>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</si>
  <si>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</si>
  <si>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</si>
  <si>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</si>
  <si>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</si>
  <si>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</si>
  <si>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</si>
  <si>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</si>
  <si>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</si>
  <si>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</si>
  <si>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</si>
  <si>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</si>
  <si>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</si>
  <si>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</si>
  <si>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</si>
  <si>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</si>
  <si>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</si>
  <si>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</si>
  <si>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</si>
  <si>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</si>
  <si>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</si>
  <si>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</si>
  <si>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</si>
  <si>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</si>
  <si>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</si>
  <si>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</si>
  <si>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</si>
  <si>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</si>
  <si>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</si>
  <si>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</si>
  <si>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</si>
  <si>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</si>
  <si>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</si>
  <si>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</si>
  <si>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</si>
  <si>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</si>
  <si>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</si>
  <si>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</si>
  <si>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</si>
  <si>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</si>
  <si>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</si>
  <si>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</si>
  <si>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</si>
  <si>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</si>
  <si>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</si>
  <si>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</si>
  <si>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</si>
  <si>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</si>
  <si>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</si>
  <si>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</si>
  <si>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</si>
  <si>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</si>
  <si>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</si>
  <si>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</si>
  <si>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</si>
  <si>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</si>
  <si>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</si>
  <si>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</si>
  <si>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</si>
  <si>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</si>
  <si>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</si>
  <si>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</si>
  <si>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</si>
  <si>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</si>
  <si>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</si>
  <si>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</si>
  <si>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</si>
  <si>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</si>
  <si>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</si>
  <si>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</si>
  <si>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</si>
  <si>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</si>
  <si>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</si>
  <si>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</si>
  <si>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</si>
  <si>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</si>
  <si>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</si>
  <si>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</si>
  <si>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</si>
  <si>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</si>
  <si>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</si>
  <si>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</si>
  <si>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</si>
  <si>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</si>
  <si>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</si>
  <si>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</si>
  <si>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</si>
  <si>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</si>
  <si>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</si>
  <si>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</si>
  <si>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</si>
  <si>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</si>
  <si>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</si>
  <si>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</si>
  <si>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</si>
  <si>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</si>
  <si>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</si>
  <si>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</si>
  <si>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</si>
  <si>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</si>
  <si>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</si>
  <si>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</si>
  <si>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</si>
  <si>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</si>
  <si>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</si>
  <si>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</si>
  <si>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</si>
  <si>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</si>
  <si>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</si>
  <si>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</si>
  <si>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</si>
  <si>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</si>
  <si>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</si>
  <si>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</si>
  <si>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</si>
  <si>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</si>
  <si>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</si>
  <si>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</si>
  <si>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</si>
  <si>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</si>
  <si>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</si>
  <si>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</si>
  <si>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</si>
  <si>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</si>
  <si>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</si>
  <si>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</si>
  <si>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</si>
  <si>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</si>
  <si>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</si>
  <si>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</si>
  <si>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</si>
  <si>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</si>
  <si>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</si>
  <si>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</si>
  <si>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</si>
  <si>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</si>
  <si>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</si>
  <si>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</si>
  <si>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</si>
  <si>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</si>
  <si>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</si>
  <si>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</si>
  <si>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</si>
  <si>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</si>
  <si>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</si>
  <si>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</si>
  <si>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</si>
  <si>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</si>
  <si>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</si>
  <si>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</si>
  <si>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</si>
  <si>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</si>
  <si>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</si>
  <si>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</si>
  <si>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</si>
  <si>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</si>
  <si>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</si>
  <si>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</si>
  <si>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</si>
  <si>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</si>
  <si>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</si>
  <si>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</si>
  <si>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</si>
  <si>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</si>
  <si>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</si>
  <si>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</si>
  <si>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</si>
  <si>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</si>
  <si>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</si>
  <si>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</si>
  <si>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</si>
  <si>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</si>
  <si>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</si>
  <si>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</si>
  <si>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</si>
  <si>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</si>
  <si>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</si>
  <si>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</si>
  <si>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</si>
  <si>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</si>
  <si>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</si>
  <si>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</si>
  <si>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</si>
  <si>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</si>
  <si>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</si>
  <si>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</si>
  <si>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</si>
  <si>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</si>
  <si>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</si>
  <si>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</si>
  <si>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</si>
  <si>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</si>
  <si>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</si>
  <si>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</si>
  <si>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</si>
  <si>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</si>
  <si>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</si>
  <si>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</si>
  <si>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</si>
  <si>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</si>
  <si>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</si>
  <si>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</si>
  <si>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</si>
  <si>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</si>
  <si>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</si>
  <si>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</si>
  <si>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</si>
  <si>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</si>
  <si>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</si>
  <si>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</si>
  <si>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</si>
  <si>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</si>
  <si>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</si>
  <si>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</si>
  <si>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</si>
  <si>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</si>
  <si>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</si>
  <si>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</si>
  <si>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</si>
  <si>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</si>
  <si>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</si>
  <si>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</si>
  <si>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</si>
  <si>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</si>
  <si>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</si>
  <si>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</si>
  <si>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</si>
  <si>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</si>
  <si>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</si>
  <si>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</si>
  <si>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</si>
  <si>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</si>
  <si>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</si>
  <si>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</si>
  <si>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</si>
  <si>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</si>
  <si>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</si>
  <si>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</si>
  <si>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</si>
  <si>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</si>
  <si>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</si>
  <si>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</si>
  <si>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</si>
  <si>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</si>
  <si>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</si>
  <si>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</si>
  <si>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</si>
  <si>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</si>
  <si>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</si>
  <si>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</si>
  <si>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</si>
  <si>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</si>
  <si>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</si>
  <si>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</si>
  <si>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</si>
  <si>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</si>
  <si>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</si>
  <si>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</si>
  <si>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</si>
  <si>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</si>
  <si>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</si>
  <si>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</si>
  <si>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</si>
  <si>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</si>
  <si>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</si>
  <si>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</si>
  <si>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</si>
  <si>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</si>
  <si>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</si>
  <si>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</si>
  <si>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</si>
  <si>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</si>
  <si>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</si>
  <si>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</si>
  <si>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</si>
  <si>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</si>
  <si>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</si>
  <si>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</si>
  <si>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</si>
  <si>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</si>
  <si>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</si>
  <si>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</si>
  <si>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</si>
  <si>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</si>
  <si>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</si>
  <si>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</si>
  <si>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</si>
  <si>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</si>
  <si>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</si>
  <si>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</si>
  <si>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</si>
  <si>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</si>
  <si>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</si>
  <si>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</si>
  <si>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</si>
  <si>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</si>
  <si>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</si>
  <si>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</si>
  <si>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</si>
  <si>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</si>
  <si>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</si>
  <si>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</si>
  <si>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</si>
  <si>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</si>
  <si>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</si>
  <si>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</si>
  <si>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</si>
  <si>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</si>
  <si>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</si>
  <si>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</si>
  <si>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</si>
  <si>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</si>
  <si>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</si>
  <si>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</si>
  <si>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</si>
  <si>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</si>
  <si>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</si>
  <si>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</si>
  <si>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</si>
  <si>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</si>
  <si>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</si>
  <si>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</si>
  <si>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</si>
  <si>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</si>
  <si>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</si>
  <si>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</si>
  <si>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</si>
  <si>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</si>
  <si>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</si>
  <si>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</si>
  <si>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</si>
  <si>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</si>
  <si>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</si>
  <si>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</si>
  <si>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</si>
  <si>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</si>
  <si>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</si>
  <si>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</si>
  <si>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</si>
  <si>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</si>
  <si>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</si>
  <si>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</si>
  <si>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</si>
  <si>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</si>
  <si>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</si>
  <si>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</si>
  <si>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</si>
  <si>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</si>
  <si>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</si>
  <si>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</si>
  <si>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</si>
  <si>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</si>
  <si>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</si>
  <si>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</si>
  <si>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</si>
  <si>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</si>
  <si>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</si>
  <si>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</si>
  <si>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</si>
  <si>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</si>
  <si>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</si>
  <si>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</si>
  <si>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</si>
  <si>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</si>
  <si>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</si>
  <si>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</si>
  <si>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</si>
  <si>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</si>
  <si>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</si>
  <si>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</si>
  <si>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</si>
  <si>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</si>
  <si>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</si>
  <si>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</si>
  <si>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</si>
  <si>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</si>
  <si>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</si>
  <si>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</si>
  <si>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</si>
  <si>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</si>
  <si>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</si>
  <si>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</si>
  <si>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</si>
  <si>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</si>
  <si>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</si>
  <si>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</si>
  <si>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</si>
  <si>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</si>
  <si>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</si>
  <si>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</si>
  <si>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</si>
  <si>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</si>
  <si>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</si>
  <si>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</si>
  <si>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</si>
  <si>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</si>
  <si>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</si>
  <si>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</si>
  <si>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</si>
  <si>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</si>
  <si>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</si>
  <si>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</si>
  <si>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</si>
  <si>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</si>
  <si>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</si>
  <si>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</si>
  <si>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</si>
  <si>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</si>
  <si>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</si>
  <si>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</si>
  <si>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</si>
  <si>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</si>
  <si>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</si>
  <si>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</si>
  <si>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</si>
  <si>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</si>
  <si>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</si>
  <si>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</si>
  <si>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</si>
  <si>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</si>
  <si>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</si>
  <si>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</si>
  <si>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</si>
  <si>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</si>
  <si>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</si>
  <si>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</si>
  <si>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</si>
  <si>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</si>
  <si>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</si>
  <si>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</si>
  <si>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</si>
  <si>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</si>
  <si>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</si>
  <si>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</si>
  <si>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</si>
  <si>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</si>
  <si>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</si>
  <si>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</si>
  <si>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</si>
  <si>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</si>
  <si>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</si>
  <si>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</si>
  <si>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</si>
  <si>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</si>
  <si>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</si>
  <si>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</si>
  <si>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</si>
  <si>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</si>
  <si>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</si>
  <si>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</si>
  <si>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</si>
  <si>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</si>
  <si>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</si>
  <si>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</si>
  <si>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</si>
  <si>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</si>
  <si>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</si>
  <si>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</si>
  <si>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</si>
  <si>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</si>
  <si>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</si>
  <si>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</si>
  <si>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</si>
  <si>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</si>
  <si>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</si>
  <si>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</si>
  <si>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</si>
  <si>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</si>
  <si>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</si>
  <si>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</si>
  <si>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</si>
  <si>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</si>
  <si>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</si>
  <si>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</si>
  <si>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</si>
  <si>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</si>
  <si>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</si>
  <si>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</si>
  <si>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</si>
  <si>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</si>
  <si>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</si>
  <si>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</si>
  <si>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</si>
  <si>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</si>
  <si>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</si>
  <si>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</si>
  <si>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</si>
  <si>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</si>
  <si>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</si>
  <si>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</si>
  <si>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</si>
  <si>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</si>
  <si>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</si>
  <si>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</si>
  <si>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</si>
  <si>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</si>
  <si>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</si>
  <si>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</si>
  <si>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</si>
  <si>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</si>
  <si>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</si>
  <si>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</si>
  <si>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</si>
  <si>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</si>
  <si>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</si>
  <si>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</si>
  <si>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</si>
  <si>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</si>
  <si>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</si>
  <si>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</si>
  <si>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</si>
  <si>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</si>
  <si>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</si>
  <si>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</si>
  <si>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</si>
  <si>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</si>
  <si>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</si>
  <si>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</si>
  <si>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</si>
  <si>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</si>
  <si>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</si>
  <si>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</si>
  <si>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</si>
  <si>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</si>
  <si>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</si>
  <si>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</si>
  <si>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</si>
  <si>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</si>
  <si>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</si>
  <si>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</si>
  <si>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</si>
  <si>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</si>
  <si>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</si>
  <si>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</si>
  <si>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</si>
  <si>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</si>
  <si>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</si>
  <si>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</si>
  <si>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</si>
  <si>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</si>
  <si>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</si>
  <si>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</si>
  <si>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</si>
  <si>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</si>
  <si>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</si>
  <si>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</si>
  <si>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</si>
  <si>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</si>
  <si>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</si>
  <si>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</si>
  <si>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</si>
  <si>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</si>
  <si>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</si>
  <si>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</si>
  <si>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</si>
  <si>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</si>
  <si>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</si>
  <si>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</si>
  <si>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</si>
  <si>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</si>
  <si>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</si>
  <si>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</si>
  <si>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</si>
  <si>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</si>
  <si>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</si>
  <si>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</si>
  <si>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</si>
  <si>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</si>
  <si>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</si>
  <si>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</si>
  <si>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</si>
  <si>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</si>
  <si>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</si>
  <si>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</si>
  <si>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</si>
  <si>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</si>
  <si>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</si>
  <si>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</si>
  <si>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</si>
  <si>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</si>
  <si>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</si>
  <si>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</si>
  <si>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</si>
  <si>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</si>
  <si>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</si>
  <si>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</si>
  <si>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</si>
  <si>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</si>
  <si>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</si>
  <si>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</si>
  <si>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</si>
  <si>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</si>
  <si>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</si>
  <si>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</si>
  <si>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</si>
  <si>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</si>
  <si>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</si>
  <si>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</si>
  <si>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</si>
  <si>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</si>
  <si>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</si>
  <si>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</si>
  <si>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</si>
  <si>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</si>
  <si>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</si>
  <si>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</si>
  <si>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</si>
  <si>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</si>
  <si>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</si>
  <si>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</si>
  <si>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</si>
  <si>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</si>
  <si>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</si>
  <si>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</si>
  <si>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</si>
  <si>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</si>
  <si>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</si>
  <si>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</si>
  <si>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</si>
  <si>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</si>
  <si>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</si>
  <si>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</si>
  <si>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</si>
  <si>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</si>
  <si>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</si>
  <si>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</si>
  <si>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</si>
  <si>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</si>
  <si>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</si>
  <si>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</si>
  <si>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</si>
  <si>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</si>
  <si>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</si>
  <si>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</si>
  <si>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</si>
  <si>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</si>
  <si>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</si>
  <si>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</si>
  <si>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</si>
  <si>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</si>
  <si>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</si>
  <si>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</si>
  <si>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</si>
  <si>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</si>
  <si>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</si>
  <si>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</si>
  <si>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</si>
  <si>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</si>
  <si>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</si>
  <si>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</si>
  <si>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</si>
  <si>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</si>
  <si>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</si>
  <si>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</si>
  <si>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</si>
  <si>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</si>
  <si>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</si>
  <si>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</si>
  <si>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</si>
  <si>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</si>
  <si>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</si>
  <si>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</si>
  <si>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</si>
  <si>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</si>
  <si>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</si>
  <si>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</si>
  <si>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</si>
  <si>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</si>
  <si>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</si>
  <si>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</si>
  <si>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</si>
  <si>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</si>
  <si>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</si>
  <si>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</si>
  <si>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</si>
  <si>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</si>
  <si>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</si>
  <si>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</si>
  <si>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</si>
  <si>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</si>
  <si>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</si>
  <si>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</si>
  <si>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</si>
  <si>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</si>
  <si>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</si>
  <si>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</si>
  <si>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</si>
  <si>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</si>
  <si>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</si>
  <si>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</si>
  <si>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</si>
  <si>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</si>
  <si>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</si>
  <si>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</si>
  <si>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</si>
  <si>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</si>
  <si>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</si>
  <si>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</si>
  <si>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</si>
  <si>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</si>
  <si>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</si>
  <si>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</si>
  <si>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</si>
  <si>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</si>
  <si>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</si>
  <si>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</si>
  <si>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</si>
  <si>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</si>
  <si>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</si>
  <si>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</si>
  <si>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</si>
  <si>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</si>
  <si>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</si>
  <si>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</si>
  <si>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</si>
  <si>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</si>
  <si>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</si>
  <si>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</si>
  <si>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</si>
  <si>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</si>
  <si>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</si>
  <si>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</si>
  <si>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</si>
  <si>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</si>
  <si>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</si>
  <si>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</si>
  <si>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</si>
  <si>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</si>
  <si>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</si>
  <si>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</si>
  <si>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</si>
  <si>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</si>
  <si>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</si>
  <si>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</si>
  <si>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</si>
  <si>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</si>
  <si>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</si>
  <si>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</si>
  <si>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</si>
  <si>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</si>
  <si>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</si>
  <si>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</si>
  <si>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</si>
  <si>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</si>
  <si>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</si>
  <si>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</si>
  <si>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</si>
  <si>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</si>
  <si>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</si>
  <si>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</si>
  <si>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</si>
  <si>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</si>
  <si>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</si>
  <si>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</si>
  <si>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</si>
  <si>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</si>
  <si>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</si>
  <si>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</si>
  <si>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</si>
  <si>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</si>
  <si>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</si>
  <si>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</si>
  <si>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</si>
  <si>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</si>
  <si>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</si>
  <si>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</si>
  <si>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</si>
  <si>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</si>
  <si>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</si>
  <si>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</si>
  <si>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</si>
  <si>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</si>
  <si>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</si>
  <si>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</si>
  <si>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</si>
  <si>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</si>
  <si>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</si>
  <si>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</si>
  <si>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</si>
  <si>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</si>
  <si>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</si>
  <si>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</si>
  <si>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</si>
  <si>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</si>
  <si>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</si>
  <si>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</si>
  <si>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</si>
  <si>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</si>
  <si>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</si>
  <si>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</si>
  <si>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</si>
  <si>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</si>
  <si>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</si>
  <si>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</si>
  <si>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</si>
  <si>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</si>
  <si>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</si>
  <si>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</si>
  <si>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</si>
  <si>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</si>
  <si>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</si>
  <si>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</si>
  <si>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</si>
  <si>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</si>
  <si>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</si>
  <si>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</si>
  <si>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</si>
  <si>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</si>
  <si>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</si>
  <si>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</si>
  <si>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</si>
  <si>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</si>
  <si>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</si>
  <si>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</si>
  <si>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</si>
  <si>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</si>
  <si>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</si>
  <si>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</si>
  <si>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</si>
  <si>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</si>
  <si>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</si>
  <si>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</si>
  <si>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</si>
  <si>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</si>
  <si>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</si>
  <si>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</si>
  <si>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</si>
  <si>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</si>
  <si>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</si>
  <si>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</si>
  <si>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</si>
  <si>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</si>
  <si>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</si>
  <si>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</si>
  <si>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</si>
  <si>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</si>
  <si>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</si>
  <si>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</si>
  <si>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</si>
  <si>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</si>
  <si>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</si>
  <si>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</si>
  <si>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</si>
  <si>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</si>
  <si>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</si>
  <si>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</si>
  <si>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</si>
  <si>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</si>
  <si>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</si>
  <si>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</si>
  <si>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</si>
  <si>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</si>
  <si>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</si>
  <si>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</si>
  <si>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</si>
  <si>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</si>
  <si>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</si>
  <si>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</si>
  <si>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</si>
  <si>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</si>
  <si>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</si>
  <si>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</si>
  <si>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</si>
  <si>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</si>
  <si>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</si>
  <si>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</si>
  <si>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</si>
  <si>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</si>
  <si>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</si>
  <si>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</si>
  <si>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</si>
  <si>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</si>
  <si>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</si>
  <si>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</si>
  <si>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</si>
  <si>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</si>
  <si>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</si>
  <si>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</si>
  <si>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</si>
  <si>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</si>
  <si>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</si>
  <si>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</si>
  <si>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</si>
  <si>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</si>
  <si>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</si>
  <si>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</si>
  <si>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</si>
  <si>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</si>
  <si>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</si>
  <si>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</si>
  <si>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</si>
  <si>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</si>
  <si>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</si>
  <si>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</si>
  <si>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</si>
  <si>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</si>
  <si>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</si>
  <si>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</si>
  <si>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</si>
  <si>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</si>
  <si>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</si>
  <si>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</si>
  <si>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</si>
  <si>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</si>
  <si>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</si>
  <si>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</si>
  <si>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</si>
  <si>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</si>
  <si>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</si>
  <si>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</si>
  <si>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</si>
  <si>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</si>
  <si>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</si>
  <si>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</si>
  <si>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</si>
  <si>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</si>
  <si>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</si>
  <si>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</si>
  <si>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</si>
  <si>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</si>
  <si>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</si>
  <si>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</si>
  <si>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</si>
  <si>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</si>
  <si>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</si>
  <si>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</si>
  <si>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</si>
  <si>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</si>
  <si>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</si>
  <si>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</si>
  <si>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</si>
  <si>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</si>
  <si>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</si>
  <si>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</si>
  <si>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</si>
  <si>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</si>
  <si>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</si>
  <si>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</si>
  <si>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</si>
  <si>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</si>
  <si>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</si>
  <si>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</si>
  <si>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</si>
  <si>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</si>
  <si>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</si>
  <si>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</si>
  <si>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</si>
  <si>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</si>
  <si>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</si>
  <si>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</si>
  <si>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</si>
  <si>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</si>
  <si>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</si>
  <si>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</si>
  <si>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</si>
  <si>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</si>
  <si>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</si>
  <si>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</si>
  <si>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</si>
  <si>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</si>
  <si>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</si>
  <si>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</si>
  <si>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</si>
  <si>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</si>
  <si>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</si>
  <si>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</si>
  <si>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</si>
  <si>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</si>
  <si>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</si>
  <si>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</si>
  <si>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</si>
  <si>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</si>
  <si>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</si>
  <si>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</si>
  <si>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</si>
  <si>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</si>
  <si>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</si>
  <si>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</si>
  <si>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</si>
  <si>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</si>
  <si>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</si>
  <si>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</si>
  <si>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</si>
  <si>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</si>
  <si>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</si>
  <si>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</si>
  <si>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</si>
  <si>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</si>
  <si>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</si>
  <si>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</si>
  <si>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</si>
  <si>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</si>
  <si>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</si>
  <si>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</si>
  <si>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</si>
  <si>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</si>
  <si>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</si>
  <si>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</si>
  <si>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</si>
  <si>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</si>
  <si>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</si>
  <si>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</si>
  <si>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</si>
  <si>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</si>
  <si>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</si>
  <si>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</si>
  <si>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</si>
  <si>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</si>
  <si>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</si>
  <si>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</si>
  <si>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</si>
  <si>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</si>
  <si>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</si>
  <si>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</si>
  <si>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</si>
  <si>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</si>
  <si>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</si>
  <si>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</si>
  <si>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</si>
  <si>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</si>
  <si>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</si>
  <si>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</si>
  <si>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</si>
  <si>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</si>
  <si>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</si>
  <si>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</si>
  <si>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</si>
  <si>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</si>
  <si>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</si>
  <si>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</si>
  <si>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</si>
  <si>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</si>
  <si>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</si>
  <si>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</si>
  <si>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</si>
  <si>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</si>
  <si>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</si>
  <si>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</si>
  <si>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</si>
  <si>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</si>
  <si>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</si>
  <si>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</si>
  <si>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</si>
  <si>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</si>
  <si>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</si>
  <si>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</si>
  <si>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</si>
  <si>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</si>
  <si>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</si>
  <si>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</si>
  <si>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</si>
  <si>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</si>
  <si>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</si>
  <si>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</si>
  <si>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</si>
  <si>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</si>
  <si>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</si>
  <si>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</si>
  <si>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</si>
  <si>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</si>
  <si>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</si>
  <si>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</si>
  <si>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</si>
  <si>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</si>
  <si>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</si>
  <si>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</si>
  <si>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</si>
  <si>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</si>
  <si>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</si>
  <si>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</si>
  <si>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</si>
  <si>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</si>
  <si>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</si>
  <si>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</si>
  <si>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</si>
  <si>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</si>
  <si>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</si>
  <si>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</si>
  <si>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</si>
  <si>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</si>
  <si>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</si>
  <si>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</si>
  <si>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</si>
  <si>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</si>
  <si>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</si>
  <si>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</si>
  <si>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</si>
  <si>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</si>
  <si>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</si>
  <si>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</si>
  <si>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</si>
  <si>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</si>
  <si>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</si>
  <si>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</si>
  <si>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</si>
  <si>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</si>
  <si>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</si>
  <si>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</si>
  <si>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</si>
  <si>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</si>
  <si>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</si>
  <si>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</si>
  <si>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</si>
  <si>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</si>
  <si>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</si>
  <si>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</si>
  <si>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</si>
  <si>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</si>
  <si>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</si>
  <si>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</si>
  <si>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</si>
  <si>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</si>
  <si>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</si>
  <si>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</si>
  <si>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</si>
  <si>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</si>
  <si>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</si>
  <si>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</si>
  <si>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</si>
  <si>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</si>
  <si>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</si>
  <si>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</si>
  <si>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</si>
  <si>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</si>
  <si>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</si>
  <si>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</si>
  <si>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</si>
  <si>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</si>
  <si>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</si>
  <si>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</si>
  <si>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</si>
  <si>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</si>
  <si>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</si>
  <si>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</si>
  <si>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</si>
  <si>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</si>
  <si>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</si>
  <si>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</si>
  <si>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</si>
  <si>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</si>
  <si>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</si>
  <si>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</si>
  <si>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</si>
  <si>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</si>
  <si>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</si>
  <si>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</si>
  <si>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</si>
  <si>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</si>
  <si>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</si>
  <si>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</si>
  <si>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</si>
  <si>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</si>
  <si>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</si>
  <si>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</si>
  <si>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</si>
  <si>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</si>
  <si>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</si>
  <si>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</si>
  <si>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</si>
  <si>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</si>
  <si>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</si>
  <si>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</si>
  <si>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</si>
  <si>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</si>
  <si>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</si>
  <si>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</si>
  <si>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</si>
  <si>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</si>
  <si>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</si>
  <si>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</si>
  <si>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</si>
  <si>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</si>
  <si>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</si>
  <si>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</si>
  <si>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</si>
  <si>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</si>
  <si>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</si>
  <si>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</si>
  <si>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</si>
  <si>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</si>
  <si>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</si>
  <si>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</si>
  <si>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</si>
  <si>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</si>
  <si>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</si>
  <si>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</si>
  <si>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</si>
  <si>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</si>
  <si>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</si>
  <si>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</si>
  <si>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</si>
  <si>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</si>
  <si>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</si>
  <si>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</si>
  <si>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</si>
  <si>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</si>
  <si>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</si>
  <si>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</si>
  <si>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</si>
  <si>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</si>
  <si>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</si>
  <si>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</si>
  <si>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</si>
  <si>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</si>
  <si>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</si>
  <si>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</si>
  <si>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</si>
  <si>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</si>
  <si>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</si>
  <si>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</si>
  <si>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</si>
  <si>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</si>
  <si>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</si>
  <si>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</si>
  <si>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</si>
  <si>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</si>
  <si>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</si>
  <si>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</si>
  <si>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</si>
  <si>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</si>
  <si>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</si>
  <si>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</si>
  <si>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</si>
  <si>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</si>
  <si>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</si>
  <si>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</si>
  <si>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</si>
  <si>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</si>
  <si>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</si>
  <si>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</si>
  <si>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</si>
  <si>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</si>
  <si>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</si>
  <si>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</si>
  <si>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</si>
  <si>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</si>
  <si>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</si>
  <si>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</si>
  <si>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</si>
  <si>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</si>
  <si>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</si>
  <si>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</si>
  <si>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</si>
  <si>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</si>
  <si>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</si>
  <si>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</si>
  <si>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</si>
  <si>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</si>
  <si>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</si>
  <si>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</si>
  <si>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</si>
  <si>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</si>
  <si>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</si>
  <si>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</si>
  <si>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</si>
  <si>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</si>
  <si>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</si>
  <si>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</si>
  <si>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</si>
  <si>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</si>
  <si>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</si>
  <si>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</si>
  <si>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</si>
  <si>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</si>
  <si>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</si>
  <si>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</si>
  <si>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</si>
  <si>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</si>
  <si>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</si>
  <si>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</si>
  <si>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</si>
  <si>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</si>
  <si>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</si>
  <si>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</si>
  <si>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</si>
  <si>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</si>
  <si>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</si>
  <si>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</si>
  <si>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</si>
  <si>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</si>
  <si>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</si>
  <si>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</si>
  <si>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</si>
  <si>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</si>
  <si>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</si>
  <si>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</si>
  <si>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</si>
  <si>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</si>
  <si>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</si>
  <si>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</si>
  <si>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</si>
  <si>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</si>
  <si>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</si>
  <si>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</si>
  <si>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</si>
  <si>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</si>
  <si>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</si>
  <si>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</si>
  <si>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</si>
  <si>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</si>
  <si>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</si>
  <si>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</si>
  <si>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</si>
  <si>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</si>
  <si>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</si>
  <si>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</si>
  <si>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</si>
  <si>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</si>
  <si>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</si>
  <si>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</si>
  <si>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</si>
  <si>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</si>
  <si>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</si>
  <si>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</si>
  <si>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</si>
  <si>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</si>
  <si>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</si>
  <si>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</si>
  <si>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</si>
  <si>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</si>
  <si>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</si>
  <si>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</si>
  <si>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</si>
  <si>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</si>
  <si>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</si>
  <si>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</si>
  <si>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</si>
  <si>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</si>
  <si>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</si>
  <si>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</si>
  <si>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</si>
  <si>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</si>
  <si>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</si>
  <si>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</si>
  <si>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</si>
  <si>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</si>
  <si>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</si>
  <si>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</si>
  <si>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</si>
  <si>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</si>
  <si>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</si>
  <si>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</si>
  <si>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</si>
  <si>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</si>
  <si>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</si>
  <si>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</si>
  <si>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</si>
  <si>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</si>
  <si>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</si>
  <si>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</si>
  <si>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</si>
  <si>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</si>
  <si>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</si>
  <si>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</si>
  <si>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</si>
  <si>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</si>
  <si>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</si>
  <si>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</si>
  <si>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</si>
  <si>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</si>
  <si>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</si>
  <si>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</si>
  <si>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</si>
  <si>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</si>
  <si>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</si>
  <si>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</si>
  <si>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</si>
  <si>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</si>
  <si>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</si>
  <si>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</si>
  <si>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</si>
  <si>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</si>
  <si>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</si>
  <si>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</si>
  <si>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</si>
  <si>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</si>
  <si>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</si>
  <si>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</si>
  <si>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</si>
  <si>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</si>
  <si>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</si>
  <si>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</si>
  <si>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</si>
  <si>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</si>
  <si>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</si>
  <si>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</si>
  <si>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</si>
  <si>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</si>
  <si>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</si>
  <si>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</si>
  <si>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</si>
  <si>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</si>
  <si>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</si>
  <si>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</si>
  <si>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</si>
  <si>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</si>
  <si>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</si>
  <si>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</si>
  <si>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</si>
  <si>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</si>
  <si>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</si>
  <si>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</si>
  <si>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</si>
  <si>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</si>
  <si>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</si>
  <si>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</si>
  <si>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</si>
  <si>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</si>
  <si>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</si>
  <si>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</si>
  <si>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</si>
  <si>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</si>
  <si>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</si>
  <si>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</si>
  <si>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</si>
  <si>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</si>
  <si>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</si>
  <si>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</si>
  <si>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</si>
  <si>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</si>
  <si>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</si>
  <si>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</si>
  <si>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</si>
  <si>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</si>
  <si>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</si>
  <si>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</si>
  <si>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</si>
  <si>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</si>
  <si>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</si>
  <si>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</si>
  <si>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</si>
  <si>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</si>
  <si>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</si>
  <si>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</si>
  <si>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</si>
  <si>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</si>
  <si>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</si>
  <si>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</si>
  <si>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</si>
  <si>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</si>
  <si>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</si>
  <si>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</si>
  <si>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</si>
  <si>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</si>
  <si>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</si>
  <si>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</si>
  <si>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</si>
  <si>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</si>
  <si>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</si>
  <si>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</si>
  <si>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</si>
  <si>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</si>
  <si>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</si>
  <si>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</si>
  <si>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</si>
  <si>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</si>
  <si>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</si>
  <si>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</si>
  <si>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</si>
  <si>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</si>
  <si>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</si>
  <si>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</si>
  <si>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</si>
  <si>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</si>
  <si>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</si>
  <si>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</si>
  <si>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</si>
  <si>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</si>
  <si>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</si>
  <si>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</si>
  <si>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</si>
  <si>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</si>
  <si>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</si>
  <si>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</si>
  <si>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</si>
  <si>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</si>
  <si>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</si>
  <si>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</si>
  <si>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</si>
  <si>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</si>
  <si>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</si>
  <si>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</si>
  <si>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</si>
  <si>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</si>
  <si>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</si>
  <si>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</si>
  <si>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</si>
  <si>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</si>
  <si>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</si>
  <si>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</si>
  <si>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</si>
  <si>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</si>
  <si>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</si>
  <si>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</si>
  <si>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</si>
  <si>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</si>
  <si>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</si>
  <si>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</si>
  <si>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</si>
  <si>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</si>
  <si>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</si>
  <si>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</si>
  <si>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</si>
  <si>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</si>
  <si>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</si>
  <si>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</si>
  <si>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</si>
  <si>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</si>
  <si>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</si>
  <si>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</si>
  <si>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</si>
  <si>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</si>
  <si>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</si>
  <si>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</si>
  <si>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</si>
  <si>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</si>
  <si>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</si>
  <si>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</si>
  <si>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</si>
  <si>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</si>
  <si>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</si>
  <si>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</si>
  <si>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</si>
  <si>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</si>
  <si>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</si>
  <si>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</si>
  <si>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</si>
  <si>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</si>
  <si>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</si>
  <si>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</si>
  <si>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</si>
  <si>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</si>
  <si>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</si>
  <si>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</si>
  <si>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</si>
  <si>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</si>
  <si>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</si>
  <si>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</si>
  <si>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</si>
  <si>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</si>
  <si>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</si>
  <si>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</si>
  <si>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</si>
  <si>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</si>
  <si>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</si>
  <si>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</si>
  <si>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</si>
  <si>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</si>
  <si>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</si>
  <si>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</si>
  <si>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</si>
  <si>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</si>
  <si>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</si>
  <si>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</si>
  <si>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</si>
  <si>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</si>
  <si>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</si>
  <si>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</si>
  <si>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</si>
  <si>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</si>
  <si>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</si>
  <si>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</si>
  <si>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</si>
  <si>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</si>
  <si>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</si>
  <si>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</si>
  <si>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</si>
  <si>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</si>
  <si>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</si>
  <si>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</si>
  <si>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</si>
  <si>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</si>
  <si>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</si>
  <si>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</si>
  <si>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</si>
  <si>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</si>
  <si>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</si>
  <si>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</si>
  <si>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</si>
  <si>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</si>
  <si>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</si>
  <si>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</si>
  <si>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</si>
  <si>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</si>
  <si>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</si>
  <si>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</si>
  <si>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</si>
  <si>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</si>
  <si>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</si>
  <si>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</si>
  <si>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</si>
  <si>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</si>
  <si>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</si>
  <si>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</si>
  <si>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</si>
  <si>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</si>
  <si>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</si>
  <si>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</si>
  <si>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</si>
  <si>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</si>
  <si>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</si>
  <si>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</si>
  <si>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</si>
  <si>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</si>
  <si>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</si>
  <si>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</si>
  <si>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</si>
  <si>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</si>
  <si>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</si>
  <si>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</si>
  <si>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</si>
  <si>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</si>
  <si>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</si>
  <si>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</si>
  <si>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</si>
  <si>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</si>
  <si>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</si>
  <si>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</si>
  <si>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</si>
  <si>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</si>
  <si>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</si>
  <si>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</si>
  <si>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</si>
  <si>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</si>
  <si>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</si>
  <si>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</si>
  <si>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</si>
  <si>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</si>
  <si>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</si>
  <si>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</si>
  <si>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</si>
  <si>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</si>
  <si>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</si>
  <si>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</si>
  <si>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</si>
  <si>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</si>
  <si>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</si>
  <si>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</si>
  <si>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</si>
  <si>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</si>
  <si>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</si>
  <si>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</si>
  <si>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</si>
  <si>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</si>
  <si>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</si>
  <si>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</si>
  <si>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</si>
  <si>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</si>
  <si>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</si>
  <si>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</si>
  <si>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</si>
  <si>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</si>
  <si>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</si>
  <si>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</si>
  <si>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</si>
  <si>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</si>
  <si>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</si>
  <si>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</si>
  <si>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</si>
  <si>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</si>
  <si>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</si>
  <si>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</si>
  <si>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</si>
  <si>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</si>
  <si>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</si>
  <si>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</si>
  <si>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</si>
  <si>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</si>
  <si>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</si>
  <si>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</si>
  <si>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</si>
  <si>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</si>
  <si>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</si>
  <si>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</si>
  <si>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</si>
  <si>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</si>
  <si>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</si>
  <si>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</si>
  <si>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</si>
  <si>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</si>
  <si>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</si>
  <si>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</si>
  <si>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</si>
  <si>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</si>
  <si>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</si>
  <si>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</si>
  <si>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</si>
  <si>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</si>
  <si>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</si>
  <si>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</si>
  <si>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</si>
  <si>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</si>
  <si>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</si>
  <si>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</si>
  <si>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</si>
  <si>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</si>
  <si>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</si>
  <si>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</si>
  <si>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</si>
  <si>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</si>
  <si>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</si>
  <si>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</si>
  <si>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</si>
  <si>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</si>
  <si>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</si>
  <si>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</si>
  <si>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</si>
  <si>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</si>
  <si>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</si>
  <si>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</si>
  <si>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</si>
  <si>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</si>
  <si>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</si>
  <si>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</si>
  <si>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</si>
  <si>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</si>
  <si>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</si>
  <si>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</si>
  <si>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</si>
  <si>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</si>
  <si>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</si>
  <si>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</si>
  <si>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</si>
  <si>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</si>
  <si>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</si>
  <si>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</si>
  <si>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</si>
  <si>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</si>
  <si>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</si>
  <si>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</si>
  <si>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</si>
  <si>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</si>
  <si>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</si>
  <si>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</si>
  <si>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</si>
  <si>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</si>
  <si>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</si>
  <si>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</si>
  <si>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</si>
  <si>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</si>
  <si>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</si>
  <si>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</si>
  <si>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</si>
  <si>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</si>
  <si>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</si>
  <si>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</si>
  <si>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</si>
  <si>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</si>
  <si>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</si>
  <si>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</si>
  <si>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</si>
  <si>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</si>
  <si>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</si>
  <si>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</si>
  <si>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</si>
  <si>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</si>
  <si>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</si>
  <si>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</si>
  <si>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</si>
  <si>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</si>
  <si>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</si>
  <si>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</si>
  <si>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</si>
  <si>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</si>
  <si>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</si>
  <si>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</si>
  <si>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</si>
  <si>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</si>
  <si>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</si>
  <si>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</si>
  <si>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</si>
  <si>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</si>
  <si>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</si>
  <si>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</si>
  <si>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</si>
  <si>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</si>
  <si>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</si>
  <si>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</si>
  <si>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</si>
  <si>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</si>
  <si>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</si>
  <si>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</si>
  <si>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</si>
  <si>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</si>
  <si>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</si>
  <si>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</si>
  <si>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</si>
  <si>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</si>
  <si>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</si>
  <si>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</si>
  <si>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</si>
  <si>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</si>
  <si>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</si>
  <si>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</si>
  <si>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</si>
  <si>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</si>
  <si>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</si>
  <si>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</si>
  <si>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</si>
  <si>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</si>
  <si>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</si>
  <si>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</si>
  <si>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</si>
  <si>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</si>
  <si>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</si>
  <si>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</si>
  <si>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</si>
  <si>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</si>
  <si>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</si>
  <si>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</si>
  <si>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</si>
  <si>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</si>
  <si>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</si>
  <si>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</si>
  <si>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</si>
  <si>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</si>
  <si>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</si>
  <si>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</si>
  <si>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</si>
  <si>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</si>
  <si>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</si>
  <si>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</si>
  <si>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</si>
  <si>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</si>
  <si>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</si>
  <si>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</si>
  <si>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</si>
  <si>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</si>
  <si>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</si>
  <si>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</si>
  <si>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</si>
  <si>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</si>
  <si>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</si>
  <si>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</si>
  <si>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</si>
  <si>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</si>
  <si>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</si>
  <si>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</si>
  <si>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</si>
  <si>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</si>
  <si>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</si>
  <si>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</si>
  <si>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</si>
  <si>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</si>
  <si>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</si>
  <si>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</si>
  <si>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</si>
  <si>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</si>
  <si>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</si>
  <si>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</si>
  <si>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</si>
  <si>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</si>
  <si>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</si>
  <si>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</si>
  <si>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</si>
  <si>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</si>
  <si>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</si>
  <si>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</si>
  <si>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</si>
  <si>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</si>
  <si>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</si>
  <si>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</si>
  <si>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</si>
  <si>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</si>
  <si>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</si>
  <si>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</si>
  <si>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</si>
  <si>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</si>
  <si>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</si>
  <si>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</si>
  <si>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</si>
  <si>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</si>
  <si>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</si>
  <si>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</si>
  <si>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</si>
  <si>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</si>
  <si>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</si>
  <si>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</si>
  <si>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</si>
  <si>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</si>
  <si>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</si>
  <si>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</si>
  <si>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</si>
  <si>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</si>
  <si>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</si>
  <si>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</si>
  <si>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</si>
  <si>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</si>
  <si>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</si>
  <si>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</si>
  <si>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</si>
  <si>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</si>
  <si>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</si>
  <si>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</si>
  <si>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</si>
  <si>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</si>
  <si>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</si>
  <si>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</si>
  <si>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</si>
  <si>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</si>
  <si>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</si>
  <si>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</si>
  <si>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</si>
  <si>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</si>
  <si>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</si>
  <si>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</si>
  <si>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</si>
  <si>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</si>
  <si>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</si>
  <si>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</si>
  <si>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</si>
  <si>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</si>
  <si>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</si>
  <si>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</si>
  <si>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</si>
  <si>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</si>
  <si>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</si>
  <si>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</si>
  <si>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</si>
  <si>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</si>
  <si>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</si>
  <si>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</si>
  <si>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</si>
  <si>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</si>
  <si>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</si>
  <si>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</si>
  <si>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</si>
  <si>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</si>
  <si>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</si>
  <si>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</si>
  <si>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</si>
  <si>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</si>
  <si>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</si>
  <si>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</si>
  <si>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</si>
  <si>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</si>
  <si>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</si>
  <si>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</si>
  <si>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</si>
  <si>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</si>
  <si>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</si>
  <si>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</si>
  <si>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</si>
  <si>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</si>
  <si>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</si>
  <si>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</si>
  <si>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</si>
  <si>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</si>
  <si>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</si>
  <si>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</si>
  <si>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</si>
  <si>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</si>
  <si>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</si>
  <si>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</si>
  <si>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</si>
  <si>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</si>
  <si>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</si>
  <si>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</si>
  <si>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</si>
  <si>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</si>
  <si>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</si>
  <si>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</si>
  <si>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</si>
  <si>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</si>
  <si>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</si>
  <si>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</si>
  <si>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</si>
  <si>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</si>
  <si>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</si>
  <si>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</si>
  <si>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</si>
  <si>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</si>
  <si>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</si>
  <si>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</si>
  <si>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</si>
  <si>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</si>
  <si>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</si>
  <si>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</si>
  <si>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</si>
  <si>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</si>
  <si>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</si>
  <si>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</si>
  <si>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</si>
  <si>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</si>
  <si>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</si>
  <si>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</si>
  <si>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</si>
  <si>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</si>
  <si>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</si>
  <si>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</si>
  <si>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</si>
  <si>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</si>
  <si>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</si>
  <si>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</si>
  <si>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</si>
  <si>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</si>
  <si>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</si>
  <si>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</si>
  <si>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</si>
  <si>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</si>
  <si>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</si>
  <si>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</si>
  <si>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</si>
  <si>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</si>
  <si>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</si>
  <si>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</si>
  <si>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</si>
  <si>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</si>
  <si>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</si>
  <si>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</si>
  <si>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</si>
  <si>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</si>
  <si>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</si>
  <si>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</si>
  <si>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</si>
  <si>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</si>
  <si>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</si>
  <si>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</si>
  <si>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</si>
  <si>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</si>
  <si>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</si>
  <si>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</si>
  <si>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</si>
  <si>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</si>
  <si>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</si>
  <si>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</si>
  <si>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</si>
  <si>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</si>
  <si>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</si>
  <si>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</si>
  <si>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</si>
  <si>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</si>
  <si>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</si>
  <si>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</si>
  <si>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</si>
  <si>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</si>
  <si>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</si>
  <si>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</si>
  <si>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</si>
  <si>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</si>
  <si>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</si>
  <si>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</si>
  <si>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</si>
  <si>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</si>
  <si>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</si>
  <si>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</si>
  <si>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</si>
  <si>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</si>
  <si>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</si>
  <si>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</si>
  <si>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</si>
  <si>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</si>
  <si>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</si>
  <si>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</si>
  <si>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</si>
  <si>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</si>
  <si>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</si>
  <si>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</si>
  <si>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</si>
  <si>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</si>
  <si>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</si>
  <si>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</si>
  <si>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</si>
  <si>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</si>
  <si>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</si>
  <si>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</si>
  <si>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</si>
  <si>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</si>
  <si>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</si>
  <si>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</si>
  <si>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</si>
  <si>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</si>
  <si>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</si>
  <si>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</si>
  <si>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</si>
  <si>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</si>
  <si>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</si>
  <si>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</si>
  <si>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</si>
  <si>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</si>
  <si>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</si>
  <si>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</si>
  <si>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</si>
  <si>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</si>
  <si>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</si>
  <si>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</si>
  <si>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</si>
  <si>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</si>
  <si>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</si>
  <si>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</si>
  <si>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</si>
  <si>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</si>
  <si>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</si>
  <si>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</si>
  <si>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</si>
  <si>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</si>
  <si>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</si>
  <si>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</si>
  <si>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</si>
  <si>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</si>
  <si>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</si>
  <si>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</si>
  <si>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</si>
  <si>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</si>
  <si>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</si>
  <si>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</si>
  <si>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</si>
  <si>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</si>
  <si>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</si>
  <si>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</si>
  <si>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</si>
  <si>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</si>
  <si>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</si>
  <si>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</si>
  <si>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</si>
  <si>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</si>
  <si>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</si>
  <si>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</si>
  <si>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</si>
  <si>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</si>
  <si>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</si>
  <si>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</si>
  <si>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</si>
  <si>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</si>
  <si>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</si>
  <si>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</si>
  <si>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</si>
  <si>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</si>
  <si>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</si>
  <si>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</si>
  <si>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</si>
  <si>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</si>
  <si>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</si>
  <si>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</si>
  <si>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</si>
  <si>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</si>
  <si>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</si>
  <si>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</si>
  <si>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</si>
  <si>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</si>
  <si>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</si>
  <si>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</si>
  <si>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</si>
  <si>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</si>
  <si>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</si>
  <si>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</si>
  <si>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</si>
  <si>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</si>
  <si>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</si>
  <si>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</si>
  <si>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</si>
  <si>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</si>
  <si>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</si>
  <si>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</si>
  <si>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</si>
  <si>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</si>
  <si>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</si>
  <si>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</si>
  <si>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</si>
  <si>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</si>
  <si>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</si>
  <si>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</si>
  <si>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</si>
  <si>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</si>
  <si>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</si>
  <si>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</si>
  <si>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</si>
  <si>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</si>
  <si>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</si>
  <si>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</si>
  <si>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</si>
  <si>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</si>
  <si>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</si>
  <si>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</si>
  <si>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</si>
  <si>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</si>
  <si>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</si>
  <si>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</si>
  <si>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</si>
  <si>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</si>
  <si>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</si>
  <si>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</si>
  <si>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</si>
  <si>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</si>
  <si>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</si>
  <si>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</si>
  <si>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</si>
  <si>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</si>
  <si>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</si>
  <si>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</si>
  <si>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</si>
  <si>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</si>
  <si>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</si>
  <si>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</si>
  <si>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</si>
  <si>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</si>
  <si>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</si>
  <si>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</si>
  <si>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</si>
  <si>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</si>
  <si>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</si>
  <si>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</si>
  <si>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</si>
  <si>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</si>
  <si>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</si>
  <si>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</si>
  <si>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</si>
  <si>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</si>
  <si>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</si>
  <si>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</si>
  <si>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</si>
  <si>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</si>
  <si>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</si>
  <si>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</si>
  <si>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</si>
  <si>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</si>
  <si>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</si>
  <si>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</si>
  <si>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</si>
  <si>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</si>
  <si>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</si>
  <si>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</si>
  <si>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</si>
  <si>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</si>
  <si>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</si>
  <si>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</si>
  <si>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</si>
  <si>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</si>
  <si>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</si>
  <si>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</si>
  <si>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</si>
  <si>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</si>
  <si>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</si>
  <si>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</si>
  <si>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</si>
  <si>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</si>
  <si>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</si>
  <si>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</si>
  <si>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</si>
  <si>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</si>
  <si>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</si>
  <si>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</si>
  <si>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</si>
  <si>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</si>
  <si>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</si>
  <si>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</si>
  <si>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</si>
  <si>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</si>
  <si>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</si>
  <si>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</si>
  <si>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</si>
  <si>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</si>
  <si>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</si>
  <si>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</si>
  <si>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</si>
  <si>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</si>
  <si>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</si>
  <si>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</si>
  <si>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</si>
  <si>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</si>
  <si>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</si>
  <si>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</si>
  <si>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</si>
  <si>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</si>
  <si>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</si>
  <si>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</si>
  <si>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</si>
  <si>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</si>
  <si>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</si>
  <si>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</si>
  <si>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</si>
  <si>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</si>
  <si>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</si>
  <si>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</si>
  <si>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</si>
  <si>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</si>
  <si>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</si>
  <si>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</si>
  <si>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</si>
  <si>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</si>
  <si>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</si>
  <si>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</si>
  <si>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</si>
  <si>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</si>
  <si>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</si>
  <si>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</si>
  <si>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</si>
  <si>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</si>
  <si>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</si>
  <si>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</si>
  <si>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</si>
  <si>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</si>
  <si>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</si>
  <si>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</si>
  <si>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</si>
  <si>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</si>
  <si>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</si>
  <si>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</si>
  <si>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</si>
  <si>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</si>
  <si>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</si>
  <si>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</si>
  <si>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</si>
  <si>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</si>
  <si>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</si>
  <si>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</si>
  <si>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</si>
  <si>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</si>
  <si>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</si>
  <si>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</si>
  <si>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</si>
  <si>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</si>
  <si>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</si>
  <si>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</si>
  <si>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</si>
  <si>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</si>
  <si>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</si>
  <si>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</si>
  <si>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</si>
  <si>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</si>
  <si>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</si>
  <si>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</si>
  <si>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</si>
  <si>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</si>
  <si>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</si>
  <si>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</si>
  <si>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</si>
  <si>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</si>
  <si>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</si>
  <si>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</si>
  <si>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</si>
  <si>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</si>
  <si>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</si>
  <si>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</si>
  <si>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</si>
  <si>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</si>
  <si>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</si>
  <si>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</si>
  <si>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</si>
  <si>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</si>
  <si>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</si>
  <si>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</si>
  <si>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</si>
  <si>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</si>
  <si>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</si>
  <si>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</si>
  <si>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</si>
  <si>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</si>
  <si>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</si>
  <si>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</si>
  <si>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</si>
  <si>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</si>
  <si>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</si>
  <si>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</si>
  <si>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</si>
  <si>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</si>
  <si>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</si>
  <si>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</si>
  <si>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</si>
  <si>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</si>
  <si>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</si>
  <si>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</si>
  <si>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</si>
  <si>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</si>
  <si>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</si>
  <si>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</si>
  <si>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</si>
  <si>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</si>
  <si>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</si>
  <si>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</si>
  <si>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</si>
  <si>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</si>
  <si>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</si>
  <si>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</si>
  <si>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</si>
  <si>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</si>
  <si>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</si>
  <si>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</si>
  <si>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</si>
  <si>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</si>
  <si>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</si>
  <si>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</si>
  <si>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</si>
  <si>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</si>
  <si>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</si>
  <si>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</si>
  <si>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</si>
  <si>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</si>
  <si>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</si>
  <si>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</si>
  <si>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</si>
  <si>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</si>
  <si>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</si>
  <si>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</si>
  <si>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</si>
  <si>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</si>
  <si>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</si>
  <si>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</si>
  <si>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</si>
  <si>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</si>
  <si>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</si>
  <si>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</si>
  <si>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</si>
  <si>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</si>
  <si>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</si>
  <si>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</si>
  <si>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</si>
  <si>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</si>
  <si>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</si>
  <si>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</si>
  <si>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</si>
  <si>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</si>
  <si>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</si>
  <si>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</si>
  <si>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</si>
  <si>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</si>
  <si>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</si>
  <si>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</si>
  <si>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</si>
  <si>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</si>
  <si>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</si>
  <si>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</si>
  <si>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</si>
  <si>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</si>
  <si>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</si>
  <si>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</si>
  <si>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</si>
  <si>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</si>
  <si>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</si>
  <si>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</si>
  <si>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</si>
  <si>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</si>
  <si>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</si>
  <si>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</si>
  <si>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</si>
  <si>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</si>
  <si>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</si>
  <si>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</si>
  <si>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</si>
  <si>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</si>
  <si>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</si>
  <si>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</si>
  <si>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</si>
  <si>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</si>
  <si>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</si>
  <si>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</si>
  <si>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</si>
  <si>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</si>
  <si>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</si>
  <si>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</si>
  <si>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</si>
  <si>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</si>
  <si>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</si>
  <si>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</si>
  <si>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</si>
  <si>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</si>
  <si>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</si>
  <si>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</si>
  <si>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</si>
  <si>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</si>
  <si>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</si>
  <si>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</si>
  <si>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</si>
  <si>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</si>
  <si>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</si>
  <si>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</si>
  <si>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</si>
  <si>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</si>
  <si>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</si>
  <si>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</si>
  <si>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</si>
  <si>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</si>
  <si>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</si>
  <si>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</si>
  <si>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</si>
  <si>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</si>
  <si>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</si>
  <si>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</si>
  <si>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</si>
  <si>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</si>
  <si>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</si>
  <si>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</si>
  <si>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</si>
  <si>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</si>
  <si>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</si>
  <si>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</si>
  <si>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</si>
  <si>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</si>
  <si>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</si>
  <si>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</si>
  <si>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</si>
  <si>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</si>
  <si>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</si>
  <si>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</si>
  <si>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</si>
  <si>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</si>
  <si>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</si>
  <si>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</si>
  <si>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</si>
  <si>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</si>
  <si>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</si>
  <si>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</si>
  <si>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</si>
  <si>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</si>
  <si>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</si>
  <si>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</si>
  <si>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</si>
  <si>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</si>
  <si>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</si>
  <si>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</si>
  <si>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</si>
  <si>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</si>
  <si>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</si>
  <si>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</si>
  <si>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</si>
  <si>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</si>
  <si>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</si>
  <si>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</si>
  <si>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</si>
  <si>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</si>
  <si>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</si>
  <si>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</si>
  <si>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</si>
  <si>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</si>
  <si>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</si>
  <si>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</si>
  <si>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</si>
  <si>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</si>
  <si>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</si>
  <si>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</si>
  <si>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</si>
  <si>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</si>
  <si>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</si>
  <si>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</si>
  <si>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</si>
  <si>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</si>
  <si>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</si>
  <si>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</si>
  <si>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</si>
  <si>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</si>
  <si>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</si>
  <si>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</si>
  <si>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</si>
  <si>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</si>
  <si>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</si>
  <si>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</si>
  <si>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</si>
  <si>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</si>
  <si>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</si>
  <si>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</si>
  <si>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</si>
  <si>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</si>
  <si>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</si>
  <si>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</si>
  <si>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</si>
  <si>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</si>
  <si>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</si>
  <si>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</si>
  <si>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</si>
  <si>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</si>
  <si>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</si>
  <si>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</si>
  <si>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</si>
  <si>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</si>
  <si>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</si>
  <si>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</si>
  <si>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</si>
  <si>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</si>
  <si>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</si>
  <si>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</si>
  <si>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</si>
  <si>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</si>
  <si>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</si>
  <si>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</si>
  <si>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</si>
  <si>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</si>
  <si>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</si>
  <si>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</si>
  <si>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</si>
  <si>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</si>
  <si>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</si>
  <si>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</si>
  <si>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</si>
  <si>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</si>
  <si>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</si>
  <si>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</si>
  <si>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</si>
  <si>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</si>
  <si>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</si>
  <si>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</si>
  <si>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</si>
  <si>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</si>
  <si>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</si>
  <si>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</si>
  <si>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</si>
  <si>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</si>
  <si>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</si>
  <si>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</si>
  <si>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</si>
  <si>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</si>
  <si>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</si>
  <si>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</si>
  <si>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</si>
  <si>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</si>
  <si>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</si>
  <si>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</si>
  <si>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</si>
  <si>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</si>
  <si>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</si>
  <si>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</si>
  <si>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</si>
  <si>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</si>
  <si>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</si>
  <si>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</si>
  <si>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</si>
  <si>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</si>
  <si>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</si>
  <si>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</si>
  <si>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</si>
  <si>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</si>
  <si>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</si>
  <si>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</si>
  <si>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</si>
  <si>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</si>
  <si>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</si>
  <si>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</si>
  <si>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</si>
  <si>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</si>
  <si>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</si>
  <si>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</si>
  <si>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</si>
  <si>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</si>
  <si>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</si>
  <si>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</si>
  <si>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</si>
  <si>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</si>
  <si>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</si>
  <si>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</si>
  <si>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</si>
  <si>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</si>
  <si>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</si>
  <si>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</si>
  <si>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</si>
  <si>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</si>
  <si>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</si>
  <si>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</si>
  <si>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</si>
  <si>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</si>
  <si>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</si>
  <si>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</si>
  <si>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</si>
  <si>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</si>
  <si>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</si>
  <si>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</si>
  <si>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</si>
  <si>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</si>
  <si>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</si>
  <si>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</si>
  <si>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</si>
  <si>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</si>
  <si>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</si>
  <si>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</si>
  <si>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</si>
  <si>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</si>
  <si>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</si>
  <si>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</si>
  <si>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</si>
  <si>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</si>
  <si>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</si>
  <si>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</si>
  <si>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</si>
  <si>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</si>
  <si>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</si>
  <si>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</si>
  <si>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</si>
  <si>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</si>
  <si>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</si>
  <si>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</si>
  <si>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</si>
  <si>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</si>
  <si>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</si>
  <si>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</si>
  <si>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</si>
  <si>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</si>
  <si>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</si>
  <si>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</si>
  <si>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</si>
  <si>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</si>
  <si>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</si>
  <si>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</si>
  <si>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</si>
  <si>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</si>
  <si>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</si>
  <si>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</si>
  <si>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</si>
  <si>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</si>
  <si>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</si>
  <si>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</si>
  <si>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</si>
  <si>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</si>
  <si>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</si>
  <si>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</si>
  <si>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</si>
  <si>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</si>
  <si>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</si>
  <si>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</si>
  <si>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</si>
  <si>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</si>
  <si>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</si>
  <si>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</si>
  <si>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</si>
  <si>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</si>
  <si>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</si>
  <si>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</si>
  <si>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</si>
  <si>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</si>
  <si>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</si>
  <si>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</si>
  <si>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</si>
  <si>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</si>
  <si>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</si>
  <si>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</si>
  <si>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</si>
  <si>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</si>
  <si>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</si>
  <si>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</si>
  <si>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</si>
  <si>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</si>
  <si>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</si>
  <si>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</si>
  <si>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</si>
  <si>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</si>
  <si>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</si>
  <si>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</si>
  <si>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</si>
  <si>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</si>
  <si>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</si>
  <si>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</si>
  <si>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</si>
  <si>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</si>
  <si>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</si>
  <si>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</si>
  <si>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</si>
  <si>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</si>
  <si>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</si>
  <si>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</si>
  <si>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</si>
  <si>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</si>
  <si>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</si>
  <si>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</si>
  <si>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</si>
  <si>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</si>
  <si>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</si>
  <si>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</si>
  <si>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</si>
  <si>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</si>
  <si>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</si>
  <si>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</si>
  <si>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</si>
  <si>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</si>
  <si>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</si>
  <si>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</si>
  <si>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</si>
  <si>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</si>
  <si>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</si>
  <si>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</si>
  <si>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</si>
  <si>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</si>
  <si>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</si>
  <si>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</si>
  <si>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</si>
  <si>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</si>
  <si>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</si>
  <si>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</si>
  <si>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</si>
  <si>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</si>
  <si>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</si>
  <si>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</si>
  <si>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</si>
  <si>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</si>
  <si>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</si>
  <si>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</si>
  <si>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</si>
  <si>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</si>
  <si>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</si>
  <si>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</si>
  <si>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</si>
  <si>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</si>
  <si>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</si>
  <si>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</si>
  <si>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</si>
  <si>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</si>
  <si>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</si>
  <si>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</si>
  <si>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</si>
  <si>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</si>
  <si>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</si>
  <si>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</si>
  <si>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</si>
  <si>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</si>
  <si>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</si>
  <si>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</si>
  <si>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</si>
  <si>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</si>
  <si>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</si>
  <si>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</si>
  <si>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</si>
  <si>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</si>
  <si>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</si>
  <si>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</si>
  <si>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</si>
  <si>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</si>
  <si>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</si>
  <si>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</si>
  <si>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</si>
  <si>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</si>
  <si>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</si>
  <si>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</si>
  <si>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</si>
  <si>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</si>
  <si>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</si>
  <si>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</si>
  <si>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</si>
  <si>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</si>
  <si>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</si>
  <si>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</si>
  <si>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</si>
  <si>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</si>
  <si>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</si>
  <si>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</si>
  <si>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</si>
  <si>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</si>
  <si>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</si>
  <si>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</si>
  <si>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</si>
  <si>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</si>
  <si>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</si>
  <si>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</si>
  <si>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</si>
  <si>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</si>
  <si>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</si>
  <si>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</si>
  <si>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</si>
  <si>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</si>
  <si>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</si>
  <si>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</si>
  <si>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</si>
  <si>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</si>
  <si>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</si>
  <si>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</si>
  <si>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</si>
  <si>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</si>
  <si>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</si>
  <si>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</si>
  <si>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</si>
  <si>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</si>
  <si>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</si>
  <si>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</si>
  <si>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</si>
  <si>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</si>
  <si>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</si>
  <si>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</si>
  <si>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</si>
  <si>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</si>
  <si>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</si>
  <si>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</si>
  <si>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</si>
  <si>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</si>
  <si>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</si>
  <si>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</si>
  <si>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</si>
  <si>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</si>
  <si>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</si>
  <si>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</si>
  <si>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</si>
  <si>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</si>
  <si>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</si>
  <si>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</si>
  <si>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</si>
  <si>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</si>
  <si>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</si>
  <si>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</si>
  <si>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</si>
  <si>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</si>
  <si>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</si>
  <si>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</si>
  <si>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</si>
  <si>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</si>
  <si>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</si>
  <si>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</si>
  <si>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</si>
  <si>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</si>
  <si>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</si>
  <si>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</si>
  <si>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</si>
  <si>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</si>
  <si>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</si>
  <si>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</si>
  <si>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</si>
  <si>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</si>
  <si>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</si>
  <si>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</si>
  <si>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</si>
  <si>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</si>
  <si>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</si>
  <si>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</si>
  <si>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</si>
  <si>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</si>
  <si>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</si>
  <si>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</si>
  <si>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</si>
  <si>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</si>
  <si>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</si>
  <si>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</si>
  <si>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</si>
  <si>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</si>
  <si>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</si>
  <si>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</si>
  <si>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</si>
  <si>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</si>
  <si>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</si>
  <si>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</si>
  <si>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</si>
  <si>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</si>
  <si>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</si>
  <si>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</si>
  <si>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</si>
  <si>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</si>
  <si>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</si>
  <si>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</si>
  <si>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</si>
  <si>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</si>
  <si>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</si>
  <si>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</si>
  <si>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</si>
  <si>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</si>
  <si>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</si>
  <si>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</si>
  <si>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</si>
  <si>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</si>
  <si>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</si>
  <si>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</si>
  <si>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</si>
  <si>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</si>
  <si>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</si>
  <si>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</si>
  <si>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</si>
  <si>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</si>
  <si>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</si>
  <si>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</si>
  <si>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</si>
  <si>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</si>
  <si>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</si>
  <si>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</si>
  <si>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</si>
  <si>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</si>
  <si>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</si>
  <si>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</si>
  <si>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</si>
  <si>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</si>
  <si>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</si>
  <si>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</si>
  <si>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</si>
  <si>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</si>
  <si>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</si>
  <si>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</si>
  <si>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</si>
  <si>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</si>
  <si>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</si>
  <si>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</si>
  <si>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</si>
  <si>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</si>
  <si>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</si>
  <si>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</si>
  <si>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</si>
  <si>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</si>
  <si>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</si>
  <si>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</si>
  <si>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</si>
  <si>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</si>
  <si>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</si>
  <si>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</si>
  <si>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</si>
  <si>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</si>
  <si>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</si>
  <si>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</si>
  <si>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</si>
  <si>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</si>
  <si>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</si>
  <si>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</si>
  <si>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</si>
  <si>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</si>
  <si>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</si>
  <si>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</si>
  <si>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</si>
  <si>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</si>
  <si>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</si>
  <si>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</si>
  <si>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</si>
  <si>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</si>
  <si>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</si>
  <si>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</si>
  <si>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</si>
  <si>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</si>
  <si>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</si>
  <si>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</si>
  <si>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</si>
  <si>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</si>
  <si>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</si>
  <si>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</si>
  <si>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</si>
  <si>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</si>
  <si>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</si>
  <si>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</si>
  <si>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</si>
  <si>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</si>
  <si>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</si>
  <si>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</si>
  <si>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</si>
  <si>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</si>
  <si>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</si>
  <si>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</si>
  <si>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</si>
  <si>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</si>
  <si>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</si>
  <si>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</si>
  <si>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</si>
  <si>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</si>
  <si>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</si>
  <si>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</si>
  <si>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</si>
  <si>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</si>
  <si>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</si>
  <si>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</si>
  <si>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</si>
  <si>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</si>
  <si>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</si>
  <si>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</si>
  <si>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</si>
  <si>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</si>
  <si>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</si>
  <si>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</si>
  <si>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</si>
  <si>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</si>
  <si>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</si>
  <si>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</si>
  <si>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</si>
  <si>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</si>
  <si>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</si>
  <si>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</si>
  <si>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</si>
  <si>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</si>
  <si>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</si>
  <si>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</si>
  <si>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</si>
  <si>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</si>
  <si>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</si>
  <si>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</si>
  <si>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</si>
  <si>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</si>
  <si>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</si>
  <si>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</si>
  <si>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</si>
  <si>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</si>
  <si>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</si>
  <si>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</si>
  <si>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</si>
  <si>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</si>
  <si>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</si>
  <si>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</si>
  <si>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</si>
  <si>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</si>
  <si>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</si>
  <si>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</si>
  <si>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</si>
  <si>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</si>
  <si>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</si>
  <si>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</si>
  <si>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</si>
  <si>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</si>
  <si>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</si>
  <si>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</si>
  <si>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</si>
  <si>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</si>
  <si>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</si>
  <si>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</si>
  <si>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</si>
  <si>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</si>
  <si>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</si>
  <si>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</si>
  <si>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</si>
  <si>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</si>
  <si>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</si>
  <si>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</si>
  <si>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</si>
  <si>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</si>
  <si>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</si>
  <si>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</si>
  <si>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</si>
  <si>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</si>
  <si>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</si>
  <si>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</si>
  <si>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</si>
  <si>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</si>
  <si>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</si>
  <si>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</si>
  <si>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</si>
  <si>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</si>
  <si>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</si>
  <si>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</si>
  <si>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</si>
  <si>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</si>
  <si>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</si>
  <si>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</si>
  <si>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</si>
  <si>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</si>
  <si>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</si>
  <si>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</si>
  <si>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</si>
  <si>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</si>
  <si>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</si>
  <si>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</si>
  <si>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</si>
  <si>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</si>
  <si>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</si>
  <si>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</si>
  <si>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</si>
  <si>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</si>
  <si>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</si>
  <si>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</si>
  <si>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</si>
  <si>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</si>
  <si>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</si>
  <si>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</si>
  <si>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</si>
  <si>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</si>
  <si>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</si>
  <si>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</si>
  <si>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</si>
  <si>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</si>
  <si>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</si>
  <si>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</si>
  <si>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</si>
  <si>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</si>
  <si>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</si>
  <si>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</si>
  <si>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</si>
  <si>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</si>
  <si>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</si>
  <si>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</si>
  <si>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</si>
  <si>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</si>
  <si>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</si>
  <si>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</si>
  <si>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</si>
  <si>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</si>
  <si>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</si>
  <si>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</si>
  <si>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</si>
  <si>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</si>
  <si>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</si>
  <si>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</si>
  <si>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</si>
  <si>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</si>
  <si>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</si>
  <si>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</si>
  <si>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</si>
  <si>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</si>
  <si>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</si>
  <si>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</si>
  <si>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</si>
  <si>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</si>
  <si>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</si>
  <si>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</si>
  <si>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</si>
  <si>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</si>
  <si>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</si>
  <si>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</si>
  <si>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</si>
  <si>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</si>
  <si>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</si>
  <si>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</si>
  <si>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</si>
  <si>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</si>
  <si>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</si>
  <si>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</si>
  <si>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</si>
  <si>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</si>
  <si>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</si>
  <si>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</si>
  <si>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</si>
  <si>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</si>
  <si>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</si>
  <si>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</si>
  <si>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</si>
  <si>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</si>
  <si>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</si>
  <si>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</si>
  <si>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</si>
  <si>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</si>
  <si>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</si>
  <si>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</si>
  <si>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</si>
  <si>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</si>
  <si>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</si>
  <si>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</si>
  <si>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</si>
  <si>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</si>
  <si>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</si>
  <si>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</si>
  <si>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</si>
  <si>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</si>
  <si>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</si>
  <si>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</si>
  <si>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</si>
  <si>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</si>
  <si>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</si>
  <si>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</si>
  <si>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</si>
  <si>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</si>
  <si>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</si>
  <si>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</si>
  <si>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</si>
  <si>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</si>
  <si>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</si>
  <si>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</si>
  <si>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</si>
  <si>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</si>
  <si>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</si>
  <si>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</si>
  <si>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</si>
  <si>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</si>
  <si>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</si>
  <si>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</si>
  <si>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</si>
  <si>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</si>
  <si>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</si>
  <si>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</si>
  <si>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</si>
  <si>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</si>
  <si>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</si>
  <si>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</si>
  <si>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</si>
  <si>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</si>
  <si>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</si>
  <si>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</si>
  <si>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</si>
  <si>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</si>
  <si>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</si>
  <si>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</si>
  <si>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</si>
  <si>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</si>
  <si>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</si>
  <si>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</si>
  <si>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</si>
  <si>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</si>
  <si>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</si>
  <si>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</si>
  <si>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</si>
  <si>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</si>
  <si>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</si>
  <si>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</si>
  <si>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</si>
  <si>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</si>
  <si>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</si>
  <si>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</si>
  <si>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</si>
  <si>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</si>
  <si>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</si>
  <si>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</si>
  <si>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</si>
  <si>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</si>
  <si>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</si>
  <si>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</si>
  <si>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</si>
  <si>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</si>
  <si>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</si>
  <si>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</si>
  <si>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</si>
  <si>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</si>
  <si>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</si>
  <si>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</si>
  <si>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</si>
  <si>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</si>
  <si>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</si>
  <si>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</si>
  <si>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</si>
  <si>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</si>
  <si>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</si>
  <si>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</si>
  <si>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</si>
  <si>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</si>
  <si>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</si>
  <si>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</si>
  <si>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</si>
  <si>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</si>
  <si>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</si>
  <si>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</si>
  <si>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</si>
  <si>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</si>
  <si>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</si>
  <si>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</si>
  <si>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</si>
  <si>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</si>
  <si>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</si>
  <si>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</si>
  <si>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</si>
  <si>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</si>
  <si>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</si>
  <si>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</si>
  <si>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</si>
  <si>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</si>
  <si>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</si>
  <si>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</si>
  <si>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</si>
  <si>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</si>
  <si>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</si>
  <si>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</si>
  <si>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</si>
  <si>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</si>
  <si>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</si>
  <si>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</si>
  <si>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</si>
  <si>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</si>
  <si>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</si>
  <si>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</si>
  <si>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</si>
  <si>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</si>
  <si>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</si>
  <si>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</si>
  <si>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</si>
  <si>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</si>
  <si>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</si>
  <si>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</si>
  <si>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</si>
  <si>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</si>
  <si>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</si>
  <si>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</si>
  <si>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</si>
  <si>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</si>
  <si>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</si>
  <si>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</si>
  <si>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</si>
  <si>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</si>
  <si>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</si>
  <si>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</si>
  <si>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</si>
  <si>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</si>
  <si>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</si>
  <si>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</si>
  <si>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</si>
  <si>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</si>
  <si>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</si>
  <si>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</si>
  <si>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</si>
  <si>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</si>
  <si>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</si>
  <si>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</si>
  <si>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</si>
  <si>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</si>
  <si>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</si>
  <si>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</si>
  <si>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</si>
  <si>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</si>
  <si>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</si>
  <si>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</si>
  <si>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</si>
  <si>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</si>
  <si>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</si>
  <si>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</si>
  <si>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</si>
  <si>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</si>
  <si>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</si>
  <si>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</si>
  <si>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</si>
  <si>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</si>
  <si>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</si>
  <si>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</si>
  <si>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</si>
  <si>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</si>
  <si>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</si>
  <si>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</si>
  <si>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</si>
  <si>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</si>
  <si>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</si>
  <si>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</si>
  <si>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</si>
  <si>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</si>
  <si>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</si>
  <si>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</si>
  <si>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</si>
  <si>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</si>
  <si>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</si>
  <si>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</si>
  <si>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</si>
  <si>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</si>
  <si>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</si>
  <si>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</si>
  <si>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</si>
  <si>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</si>
  <si>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</si>
  <si>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</si>
  <si>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</si>
  <si>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</si>
  <si>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</si>
  <si>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</si>
  <si>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</si>
  <si>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</si>
  <si>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</si>
  <si>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</si>
  <si>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</si>
  <si>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</si>
  <si>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</si>
  <si>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</si>
  <si>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</si>
  <si>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</si>
  <si>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</si>
  <si>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</si>
  <si>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</si>
  <si>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</si>
  <si>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</si>
  <si>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</si>
  <si>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</si>
  <si>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</si>
  <si>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</si>
  <si>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</si>
  <si>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</si>
  <si>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</si>
  <si>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</si>
  <si>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</si>
  <si>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</si>
  <si>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</si>
  <si>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</si>
  <si>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</si>
  <si>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</si>
  <si>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</si>
  <si>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</si>
  <si>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</si>
  <si>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</si>
  <si>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</si>
  <si>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</si>
  <si>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</si>
  <si>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</si>
  <si>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</si>
  <si>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</si>
  <si>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</si>
  <si>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</si>
  <si>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</si>
  <si>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</si>
  <si>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</si>
  <si>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</si>
  <si>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</si>
  <si>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</si>
  <si>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</si>
  <si>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</si>
  <si>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</si>
  <si>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</si>
  <si>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</si>
  <si>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</si>
  <si>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</si>
  <si>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</si>
  <si>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</si>
  <si>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</si>
  <si>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</si>
  <si>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</si>
  <si>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</si>
  <si>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</si>
  <si>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</si>
  <si>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</si>
  <si>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</si>
  <si>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</si>
  <si>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</si>
  <si>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</si>
  <si>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</si>
  <si>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</si>
  <si>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</si>
  <si>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</si>
  <si>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</si>
  <si>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</si>
  <si>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</si>
  <si>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</si>
  <si>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</si>
  <si>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</si>
  <si>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</si>
  <si>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</si>
  <si>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</si>
  <si>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</si>
  <si>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</si>
  <si>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</si>
  <si>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</si>
  <si>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</si>
  <si>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</si>
  <si>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</si>
  <si>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</si>
  <si>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</si>
  <si>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</si>
  <si>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</si>
  <si>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</si>
  <si>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</si>
  <si>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</si>
  <si>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</si>
  <si>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</si>
  <si>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</si>
  <si>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</si>
  <si>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</si>
  <si>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</si>
  <si>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</si>
  <si>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</si>
  <si>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</si>
  <si>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</si>
  <si>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</si>
  <si>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</si>
  <si>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</si>
  <si>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</si>
  <si>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</si>
  <si>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</si>
  <si>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</si>
  <si>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</si>
  <si>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</si>
  <si>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</si>
  <si>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</si>
  <si>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</si>
  <si>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</si>
  <si>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</si>
  <si>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</si>
  <si>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</si>
  <si>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</si>
  <si>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</si>
  <si>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</si>
  <si>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</si>
  <si>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</si>
  <si>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</si>
  <si>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</si>
  <si>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</si>
  <si>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</si>
  <si>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</si>
  <si>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</si>
  <si>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</si>
  <si>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</si>
  <si>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</si>
  <si>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</si>
  <si>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</si>
  <si>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</si>
  <si>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</si>
  <si>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</si>
  <si>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</si>
  <si>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</si>
  <si>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</si>
  <si>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</si>
  <si>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</si>
  <si>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</si>
  <si>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</si>
  <si>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</si>
  <si>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</si>
  <si>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</si>
  <si>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</si>
  <si>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</si>
  <si>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</si>
  <si>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</si>
  <si>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</si>
  <si>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</si>
  <si>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</si>
  <si>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</si>
  <si>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</si>
  <si>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</si>
  <si>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</si>
  <si>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</si>
  <si>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</si>
  <si>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</si>
  <si>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</si>
  <si>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</si>
  <si>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</si>
  <si>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</si>
  <si>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</si>
  <si>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</si>
  <si>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</si>
  <si>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</si>
  <si>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</si>
  <si>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</si>
  <si>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</si>
  <si>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</si>
  <si>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</si>
  <si>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</si>
  <si>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</si>
  <si>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</si>
  <si>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</si>
  <si>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</si>
  <si>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</si>
  <si>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</si>
  <si>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</si>
  <si>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</si>
  <si>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</si>
  <si>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</si>
  <si>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</si>
  <si>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</si>
  <si>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</si>
  <si>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</si>
  <si>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</si>
  <si>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</si>
  <si>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</si>
  <si>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</si>
  <si>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</si>
  <si>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</si>
  <si>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</si>
  <si>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</si>
  <si>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</si>
  <si>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</si>
  <si>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</si>
  <si>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</si>
  <si>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</si>
  <si>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</si>
  <si>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</si>
  <si>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</si>
  <si>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</si>
  <si>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</si>
  <si>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</si>
  <si>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</si>
  <si>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</si>
  <si>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</si>
  <si>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</si>
  <si>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</si>
  <si>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</si>
  <si>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</si>
  <si>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</si>
  <si>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</si>
  <si>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</si>
  <si>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</si>
  <si>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</si>
  <si>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</si>
  <si>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</si>
  <si>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</si>
  <si>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</si>
  <si>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</si>
  <si>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</si>
  <si>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</si>
  <si>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</si>
  <si>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</si>
  <si>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</si>
  <si>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</si>
  <si>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</si>
  <si>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</si>
  <si>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</si>
  <si>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</si>
  <si>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</si>
  <si>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</si>
  <si>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</si>
  <si>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</si>
  <si>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</si>
  <si>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</si>
  <si>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</si>
  <si>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</si>
  <si>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</si>
  <si>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</si>
  <si>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</si>
  <si>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</si>
  <si>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</si>
  <si>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</si>
  <si>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</si>
  <si>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</si>
  <si>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</si>
  <si>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</si>
  <si>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</si>
  <si>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</si>
  <si>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</si>
  <si>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</si>
  <si>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</si>
  <si>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</si>
  <si>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</si>
  <si>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</si>
  <si>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</si>
  <si>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</si>
  <si>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</si>
  <si>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</si>
  <si>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</si>
  <si>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</si>
  <si>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</si>
  <si>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</si>
  <si>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</si>
  <si>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</si>
  <si>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</si>
  <si>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</si>
  <si>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</si>
  <si>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</si>
  <si>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</si>
  <si>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</si>
  <si>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</si>
  <si>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</si>
  <si>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</si>
  <si>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</si>
  <si>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</si>
  <si>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</si>
  <si>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</si>
  <si>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</si>
  <si>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</si>
  <si>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</si>
  <si>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</si>
  <si>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</si>
  <si>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</si>
  <si>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</si>
  <si>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</si>
  <si>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</si>
  <si>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</si>
  <si>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</si>
  <si>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</si>
  <si>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</si>
  <si>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</si>
  <si>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</si>
  <si>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</si>
  <si>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</si>
  <si>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</si>
  <si>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</si>
  <si>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</si>
  <si>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</si>
  <si>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</si>
  <si>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</si>
  <si>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</si>
  <si>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</si>
  <si>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</si>
  <si>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</si>
  <si>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</si>
  <si>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</si>
  <si>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</si>
  <si>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</si>
  <si>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</si>
  <si>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</si>
  <si>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</si>
  <si>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</si>
  <si>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</si>
  <si>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</si>
  <si>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</si>
  <si>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</si>
  <si>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</si>
  <si>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</si>
  <si>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</si>
  <si>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</si>
  <si>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</si>
  <si>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</si>
  <si>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</si>
  <si>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</si>
  <si>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</si>
  <si>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</si>
  <si>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</si>
  <si>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</si>
  <si>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</si>
  <si>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</si>
  <si>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</si>
  <si>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</si>
  <si>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</si>
  <si>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</si>
  <si>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</si>
  <si>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</si>
  <si>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</si>
  <si>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</si>
  <si>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</si>
  <si>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</si>
  <si>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</si>
  <si>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</si>
  <si>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</si>
  <si>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</si>
  <si>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</si>
  <si>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</si>
  <si>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</si>
  <si>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</si>
  <si>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</si>
  <si>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</si>
  <si>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</si>
  <si>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</si>
  <si>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</si>
  <si>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</si>
  <si>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</si>
  <si>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</si>
  <si>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</si>
  <si>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</si>
  <si>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</si>
  <si>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</si>
  <si>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</si>
  <si>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</si>
  <si>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</si>
  <si>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</si>
  <si>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</si>
  <si>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</si>
  <si>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</si>
  <si>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</si>
  <si>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</si>
  <si>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</si>
  <si>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</si>
  <si>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</si>
  <si>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</si>
  <si>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</si>
  <si>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</si>
  <si>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</si>
  <si>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</si>
  <si>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</si>
  <si>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</si>
  <si>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</si>
  <si>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</si>
  <si>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</si>
  <si>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</si>
  <si>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</si>
  <si>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</si>
  <si>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</si>
  <si>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</si>
  <si>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</si>
  <si>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</si>
  <si>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</si>
  <si>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</si>
  <si>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</si>
  <si>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</si>
  <si>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</si>
  <si>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</si>
  <si>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</si>
  <si>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</si>
  <si>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</si>
  <si>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</si>
  <si>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</si>
  <si>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</si>
  <si>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</si>
  <si>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</si>
  <si>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</si>
  <si>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</si>
  <si>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</si>
  <si>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</si>
  <si>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</si>
  <si>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</si>
  <si>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</si>
  <si>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</si>
  <si>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</si>
  <si>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</si>
  <si>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</si>
  <si>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</si>
  <si>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</si>
  <si>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</si>
  <si>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</si>
  <si>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</si>
  <si>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</si>
  <si>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</si>
  <si>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</si>
  <si>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</si>
  <si>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</si>
  <si>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</si>
  <si>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</si>
  <si>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</si>
  <si>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</si>
  <si>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</si>
  <si>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</si>
  <si>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</si>
  <si>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</si>
  <si>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</si>
  <si>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</si>
  <si>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</si>
  <si>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</si>
  <si>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</si>
  <si>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</si>
  <si>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</si>
  <si>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</si>
  <si>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</si>
  <si>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</si>
  <si>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</si>
  <si>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</si>
  <si>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</si>
  <si>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</si>
  <si>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</si>
  <si>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</si>
  <si>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</si>
  <si>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</si>
  <si>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</si>
  <si>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</si>
  <si>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</si>
  <si>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</si>
  <si>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</si>
  <si>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</si>
  <si>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</si>
  <si>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</si>
  <si>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</si>
  <si>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</si>
  <si>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</si>
  <si>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</si>
  <si>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</si>
  <si>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</si>
  <si>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</si>
  <si>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</si>
  <si>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</si>
  <si>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</si>
  <si>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</si>
  <si>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</si>
  <si>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</si>
  <si>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</si>
  <si>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</si>
  <si>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</si>
  <si>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</si>
  <si>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</si>
  <si>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</si>
  <si>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</si>
  <si>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</si>
  <si>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</si>
  <si>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</si>
  <si>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</si>
  <si>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</si>
  <si>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</si>
  <si>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</si>
  <si>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</si>
  <si>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</si>
  <si>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</si>
  <si>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</si>
  <si>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</si>
  <si>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</si>
  <si>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</si>
  <si>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</si>
  <si>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</si>
  <si>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</si>
  <si>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</si>
  <si>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</si>
  <si>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</si>
  <si>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</si>
  <si>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</si>
  <si>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</si>
  <si>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</si>
  <si>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</si>
  <si>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</si>
  <si>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</si>
  <si>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</si>
  <si>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</si>
  <si>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</si>
  <si>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</si>
  <si>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</si>
  <si>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</si>
  <si>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</si>
  <si>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</si>
  <si>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</si>
  <si>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</si>
  <si>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</si>
  <si>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</si>
  <si>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</si>
  <si>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</si>
  <si>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</si>
  <si>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</si>
  <si>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</si>
  <si>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</si>
  <si>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</si>
  <si>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</si>
  <si>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</si>
  <si>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</si>
  <si>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</si>
  <si>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</si>
  <si>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</si>
  <si>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</si>
  <si>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</si>
  <si>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</si>
  <si>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</si>
  <si>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</si>
  <si>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</si>
  <si>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</si>
  <si>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</si>
  <si>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</si>
  <si>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</si>
  <si>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</si>
  <si>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</si>
  <si>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</si>
  <si>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</si>
  <si>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</si>
  <si>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</si>
  <si>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</si>
  <si>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</si>
  <si>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</si>
  <si>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</si>
  <si>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</si>
  <si>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</si>
  <si>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</si>
  <si>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</si>
  <si>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</si>
  <si>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</si>
  <si>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</si>
  <si>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</si>
  <si>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</si>
  <si>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</si>
  <si>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</si>
  <si>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</si>
  <si>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</si>
  <si>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</si>
  <si>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</si>
  <si>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</si>
  <si>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</si>
  <si>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</si>
  <si>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</si>
  <si>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</si>
  <si>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</si>
  <si>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</si>
  <si>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</si>
  <si>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</si>
  <si>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</si>
  <si>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</si>
  <si>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</si>
  <si>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</si>
  <si>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</si>
  <si>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</si>
  <si>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</si>
  <si>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</si>
  <si>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</si>
  <si>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</si>
  <si>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</si>
  <si>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</si>
  <si>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</si>
  <si>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</si>
  <si>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</si>
  <si>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</si>
  <si>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</si>
  <si>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</si>
  <si>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</si>
  <si>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</si>
  <si>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</si>
  <si>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</si>
  <si>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</si>
  <si>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</si>
  <si>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</si>
  <si>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</si>
  <si>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</si>
  <si>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</si>
  <si>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</si>
  <si>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</si>
  <si>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</si>
  <si>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</si>
  <si>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</si>
  <si>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</si>
  <si>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</si>
  <si>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</si>
  <si>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</si>
  <si>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</si>
  <si>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</si>
  <si>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</si>
  <si>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</si>
  <si>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</si>
  <si>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</si>
  <si>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</si>
  <si>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</si>
  <si>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</si>
  <si>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</si>
  <si>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</si>
  <si>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</si>
  <si>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</si>
  <si>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</si>
  <si>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</si>
  <si>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</si>
  <si>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</si>
  <si>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</si>
  <si>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</si>
  <si>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</si>
  <si>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</si>
  <si>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</si>
  <si>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</si>
  <si>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</si>
  <si>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</si>
  <si>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</si>
  <si>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</si>
  <si>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</si>
  <si>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</si>
  <si>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</si>
  <si>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</si>
  <si>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</si>
  <si>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</si>
  <si>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</si>
  <si>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</si>
  <si>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</si>
  <si>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</si>
  <si>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</si>
  <si>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</si>
  <si>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</si>
  <si>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</si>
  <si>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</si>
  <si>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</si>
  <si>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</si>
  <si>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</si>
  <si>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</si>
  <si>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</si>
  <si>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</si>
  <si>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</si>
  <si>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</si>
  <si>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</si>
  <si>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</si>
  <si>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</si>
  <si>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</si>
  <si>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</si>
  <si>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</si>
  <si>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</si>
  <si>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</si>
  <si>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</si>
  <si>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</si>
  <si>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</si>
  <si>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</si>
  <si>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</si>
  <si>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</si>
  <si>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</si>
  <si>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</si>
  <si>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</si>
  <si>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</si>
  <si>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</si>
  <si>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</si>
  <si>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</si>
  <si>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</si>
  <si>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</si>
  <si>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</si>
  <si>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</si>
  <si>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</si>
  <si>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</si>
  <si>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</si>
  <si>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</si>
  <si>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</si>
  <si>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</si>
  <si>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</si>
  <si>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</si>
  <si>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</si>
  <si>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</si>
  <si>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</si>
  <si>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</si>
  <si>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</si>
  <si>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</si>
  <si>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</si>
  <si>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</si>
  <si>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</si>
  <si>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</si>
  <si>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</si>
  <si>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</si>
  <si>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</si>
  <si>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</si>
  <si>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</si>
  <si>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</si>
  <si>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</si>
  <si>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</si>
  <si>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</si>
  <si>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</si>
  <si>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</si>
  <si>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</si>
  <si>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</si>
  <si>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</si>
  <si>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</si>
  <si>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</si>
  <si>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</si>
  <si>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</si>
  <si>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</si>
  <si>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</si>
  <si>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</si>
  <si>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</si>
  <si>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</si>
  <si>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</si>
  <si>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</si>
  <si>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</si>
  <si>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</si>
  <si>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</si>
  <si>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</si>
  <si>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</si>
  <si>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</si>
  <si>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</si>
  <si>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</si>
  <si>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</si>
  <si>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</si>
  <si>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</si>
  <si>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</si>
  <si>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</si>
  <si>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</si>
  <si>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</si>
  <si>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</si>
  <si>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</si>
  <si>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</si>
  <si>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</si>
  <si>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</si>
  <si>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</si>
  <si>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</si>
  <si>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</si>
  <si>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</si>
  <si>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</si>
  <si>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</si>
  <si>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</si>
  <si>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</si>
  <si>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</si>
  <si>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</si>
  <si>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</si>
  <si>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</si>
  <si>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</si>
  <si>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</si>
  <si>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</si>
  <si>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</si>
  <si>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</si>
  <si>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</si>
  <si>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</si>
  <si>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</si>
  <si>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</si>
  <si>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</si>
  <si>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</si>
  <si>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</si>
  <si>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</si>
  <si>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</si>
  <si>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</si>
  <si>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</si>
  <si>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</si>
  <si>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</si>
  <si>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</si>
  <si>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</si>
  <si>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</si>
  <si>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</si>
  <si>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</si>
  <si>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</si>
  <si>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</si>
  <si>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</si>
  <si>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</si>
  <si>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</si>
  <si>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</si>
  <si>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</si>
  <si>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</si>
  <si>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</si>
  <si>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</si>
  <si>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</si>
  <si>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</si>
  <si>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</si>
  <si>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</si>
  <si>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</si>
  <si>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</si>
  <si>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</si>
  <si>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</si>
  <si>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</si>
  <si>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</si>
  <si>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</si>
  <si>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</si>
  <si>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</si>
  <si>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</si>
  <si>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</si>
  <si>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</si>
  <si>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</si>
  <si>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</si>
  <si>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</si>
  <si>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</si>
  <si>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</si>
  <si>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</si>
  <si>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</si>
  <si>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</si>
  <si>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</si>
  <si>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</si>
  <si>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</si>
  <si>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</si>
  <si>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</si>
  <si>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</si>
  <si>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</si>
  <si>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</si>
  <si>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</si>
  <si>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</si>
  <si>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</si>
  <si>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</si>
  <si>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</si>
  <si>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</si>
  <si>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</si>
  <si>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</si>
  <si>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</si>
  <si>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</si>
  <si>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</si>
  <si>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</si>
  <si>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</si>
  <si>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</si>
  <si>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</si>
  <si>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</si>
  <si>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</si>
  <si>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</si>
  <si>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</si>
  <si>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</si>
  <si>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</si>
  <si>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</si>
  <si>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</si>
  <si>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</si>
  <si>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</si>
  <si>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</si>
  <si>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</si>
  <si>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</si>
  <si>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</si>
  <si>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</si>
  <si>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</si>
  <si>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</si>
  <si>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</si>
  <si>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</si>
  <si>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</si>
  <si>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</si>
  <si>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</si>
  <si>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</si>
  <si>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</si>
  <si>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</si>
  <si>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</si>
  <si>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</si>
  <si>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</si>
  <si>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</si>
  <si>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</si>
  <si>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</si>
  <si>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</si>
  <si>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</si>
  <si>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</si>
  <si>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</si>
  <si>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</si>
  <si>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</si>
  <si>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</si>
  <si>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</si>
  <si>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</si>
  <si>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</si>
  <si>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</si>
  <si>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</si>
  <si>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</si>
  <si>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</si>
  <si>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</si>
  <si>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</si>
  <si>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</si>
  <si>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</si>
  <si>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</si>
  <si>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</si>
  <si>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</si>
  <si>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</si>
  <si>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</si>
  <si>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</si>
  <si>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</si>
  <si>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</si>
  <si>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</si>
  <si>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</si>
  <si>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</si>
  <si>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</si>
  <si>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</si>
  <si>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</si>
  <si>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</si>
  <si>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</si>
  <si>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</si>
  <si>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</si>
  <si>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</si>
  <si>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</si>
  <si>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</si>
  <si>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</si>
  <si>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</si>
  <si>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</si>
  <si>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</si>
  <si>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</si>
  <si>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</si>
  <si>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</si>
  <si>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</si>
  <si>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</si>
  <si>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</si>
  <si>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</si>
  <si>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</si>
  <si>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</si>
  <si>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</si>
  <si>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</si>
  <si>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</si>
  <si>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</si>
  <si>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</si>
  <si>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</si>
  <si>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</si>
  <si>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</si>
  <si>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</si>
  <si>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</si>
  <si>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</si>
  <si>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</si>
  <si>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</si>
  <si>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</si>
  <si>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</si>
  <si>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</si>
  <si>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</si>
  <si>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</si>
  <si>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</si>
  <si>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</si>
  <si>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</si>
  <si>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</si>
  <si>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</si>
  <si>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</si>
  <si>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</si>
  <si>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</si>
  <si>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</si>
  <si>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</si>
  <si>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</si>
  <si>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</si>
  <si>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</si>
  <si>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</si>
  <si>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</si>
  <si>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</si>
  <si>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</si>
  <si>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</si>
  <si>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</si>
  <si>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</si>
  <si>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</si>
  <si>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</si>
  <si>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</si>
  <si>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</si>
  <si>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</si>
  <si>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</si>
  <si>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</si>
  <si>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</si>
  <si>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</si>
  <si>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</si>
  <si>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</si>
  <si>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</si>
  <si>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</si>
  <si>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</si>
  <si>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</si>
  <si>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</si>
  <si>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</si>
  <si>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</si>
  <si>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</si>
  <si>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</si>
  <si>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</si>
  <si>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</si>
  <si>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</si>
  <si>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</si>
  <si>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</si>
  <si>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</si>
  <si>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</si>
  <si>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</si>
  <si>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</si>
  <si>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</si>
  <si>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</si>
  <si>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</si>
  <si>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</si>
  <si>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</si>
  <si>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</si>
  <si>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</si>
  <si>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</si>
  <si>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</si>
  <si>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</si>
  <si>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</si>
  <si>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</si>
  <si>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</si>
  <si>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</si>
  <si>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</si>
  <si>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</si>
  <si>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</si>
  <si>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</si>
  <si>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</si>
  <si>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</si>
  <si>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</si>
  <si>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</si>
  <si>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</si>
  <si>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</si>
  <si>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</si>
  <si>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</si>
  <si>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</si>
  <si>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</si>
  <si>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</si>
  <si>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</si>
  <si>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</si>
  <si>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</si>
  <si>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</si>
  <si>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</si>
  <si>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</si>
  <si>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</si>
  <si>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</si>
  <si>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</si>
  <si>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</si>
  <si>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</si>
  <si>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</si>
  <si>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</si>
  <si>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</si>
  <si>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</si>
  <si>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</si>
  <si>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</si>
  <si>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</si>
  <si>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</si>
  <si>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</si>
  <si>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</si>
  <si>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</si>
  <si>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</si>
  <si>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</si>
  <si>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</si>
  <si>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</si>
  <si>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</si>
  <si>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</si>
  <si>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</si>
  <si>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</si>
  <si>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</si>
  <si>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</si>
  <si>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</si>
  <si>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</si>
  <si>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</si>
  <si>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</si>
  <si>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</si>
  <si>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</si>
  <si>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</si>
  <si>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</si>
  <si>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</si>
  <si>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</si>
  <si>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</si>
  <si>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</si>
  <si>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</si>
  <si>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</si>
  <si>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</si>
  <si>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</si>
  <si>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</si>
  <si>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</si>
  <si>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</si>
  <si>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</si>
  <si>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</si>
  <si>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</si>
  <si>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</si>
  <si>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</si>
  <si>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</si>
  <si>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</si>
  <si>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</si>
  <si>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</si>
  <si>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</si>
  <si>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</si>
  <si>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</si>
  <si>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</si>
  <si>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</si>
  <si>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</si>
  <si>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</si>
  <si>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</si>
  <si>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</si>
  <si>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</si>
  <si>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</si>
  <si>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</si>
  <si>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</si>
  <si>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</si>
  <si>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</si>
  <si>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</si>
  <si>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</si>
  <si>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</si>
  <si>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</si>
  <si>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</si>
  <si>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</si>
  <si>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</si>
  <si>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</si>
  <si>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</si>
  <si>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</si>
  <si>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</si>
  <si>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</si>
  <si>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</si>
  <si>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</si>
  <si>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</si>
  <si>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</si>
  <si>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</si>
  <si>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</si>
  <si>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</si>
  <si>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</si>
  <si>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</si>
  <si>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</si>
  <si>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</si>
  <si>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</si>
  <si>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</si>
  <si>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</si>
  <si>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</si>
  <si>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</si>
  <si>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</si>
  <si>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</si>
  <si>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</si>
  <si>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</si>
  <si>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</si>
  <si>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</si>
  <si>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</si>
  <si>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</si>
  <si>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</si>
  <si>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</si>
  <si>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</si>
  <si>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</si>
  <si>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</si>
  <si>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</si>
  <si>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</si>
  <si>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</si>
  <si>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</si>
  <si>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</si>
  <si>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</si>
  <si>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</si>
  <si>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</si>
  <si>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</si>
  <si>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</si>
  <si>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</si>
  <si>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</si>
  <si>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</si>
  <si>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</si>
  <si>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</si>
  <si>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</si>
  <si>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</si>
  <si>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</si>
  <si>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</si>
  <si>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</si>
  <si>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</si>
  <si>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</si>
  <si>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</si>
  <si>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</si>
  <si>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</si>
  <si>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</si>
  <si>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</si>
  <si>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</si>
  <si>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</si>
  <si>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</si>
  <si>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</si>
  <si>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</si>
  <si>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</si>
  <si>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</si>
  <si>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</si>
  <si>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</si>
  <si>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</si>
  <si>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</si>
  <si>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</si>
  <si>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</si>
  <si>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</si>
  <si>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</si>
  <si>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</si>
  <si>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</si>
  <si>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</si>
  <si>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</si>
  <si>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</si>
  <si>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</si>
  <si>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</si>
  <si>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</si>
  <si>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</si>
  <si>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</si>
  <si>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</si>
  <si>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</si>
  <si>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</si>
  <si>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</si>
  <si>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</si>
  <si>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</si>
  <si>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</si>
  <si>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</si>
  <si>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</si>
  <si>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</si>
  <si>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</si>
  <si>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</si>
  <si>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</si>
  <si>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</si>
  <si>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</si>
  <si>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</si>
  <si>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</si>
  <si>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</si>
  <si>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</si>
  <si>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</si>
  <si>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</si>
  <si>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</si>
  <si>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</si>
  <si>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</si>
  <si>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</si>
  <si>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</si>
  <si>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</si>
  <si>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</si>
  <si>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</si>
  <si>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</si>
  <si>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</si>
  <si>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</si>
  <si>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</si>
  <si>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</si>
  <si>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</si>
  <si>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</si>
  <si>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</si>
  <si>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</si>
  <si>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</si>
  <si>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</si>
  <si>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</si>
  <si>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</si>
  <si>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</si>
  <si>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</si>
  <si>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</si>
  <si>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</si>
  <si>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</si>
  <si>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</si>
  <si>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</si>
  <si>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</si>
  <si>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</si>
  <si>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</si>
  <si>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</si>
  <si>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</si>
  <si>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</si>
  <si>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</si>
  <si>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</si>
  <si>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</si>
  <si>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</si>
  <si>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</si>
  <si>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</si>
  <si>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</si>
  <si>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</si>
  <si>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</si>
  <si>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</si>
  <si>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</si>
  <si>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</si>
  <si>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</si>
  <si>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</si>
  <si>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</si>
  <si>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</si>
  <si>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</si>
  <si>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</si>
  <si>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</si>
  <si>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</si>
  <si>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</si>
  <si>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</si>
  <si>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</si>
  <si>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</si>
  <si>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</si>
  <si>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</si>
  <si>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</si>
  <si>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</si>
  <si>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</si>
  <si>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</si>
  <si>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</si>
  <si>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</si>
  <si>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</si>
  <si>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</si>
  <si>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</si>
  <si>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</si>
  <si>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</si>
  <si>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</si>
  <si>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</si>
  <si>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</si>
  <si>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</si>
  <si>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</si>
  <si>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</si>
  <si>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</si>
  <si>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</si>
  <si>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</si>
  <si>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</si>
  <si>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</si>
  <si>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</si>
  <si>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</si>
  <si>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</si>
  <si>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</si>
  <si>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</si>
  <si>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</si>
  <si>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</si>
  <si>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</si>
  <si>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</si>
  <si>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</si>
  <si>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</si>
  <si>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</si>
  <si>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</si>
  <si>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</si>
  <si>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</si>
  <si>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</si>
  <si>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</si>
  <si>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</si>
  <si>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</si>
  <si>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</si>
  <si>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</si>
  <si>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</si>
  <si>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</si>
  <si>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</si>
  <si>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</si>
  <si>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</si>
  <si>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</si>
  <si>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</si>
  <si>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</si>
  <si>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</si>
  <si>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</si>
  <si>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</si>
  <si>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</si>
  <si>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</si>
  <si>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</si>
  <si>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</si>
  <si>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</si>
  <si>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</si>
  <si>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</si>
  <si>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</si>
  <si>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</si>
  <si>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</si>
  <si>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</si>
  <si>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</si>
  <si>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</si>
  <si>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</si>
  <si>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</si>
  <si>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</si>
  <si>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</si>
  <si>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</si>
  <si>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</si>
  <si>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</si>
  <si>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</si>
  <si>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</si>
  <si>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</si>
  <si>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</si>
  <si>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</si>
  <si>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</si>
  <si>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</si>
  <si>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</si>
  <si>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</si>
  <si>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</si>
  <si>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</si>
  <si>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</si>
  <si>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</si>
  <si>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</si>
  <si>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</si>
  <si>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</si>
  <si>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</si>
  <si>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</si>
  <si>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</si>
  <si>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</si>
  <si>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</si>
  <si>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</si>
  <si>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</si>
  <si>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</si>
  <si>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</si>
  <si>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</si>
  <si>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</si>
  <si>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</si>
  <si>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</si>
  <si>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</si>
  <si>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</si>
  <si>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</si>
  <si>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</si>
  <si>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</si>
  <si>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</si>
  <si>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</si>
  <si>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</si>
  <si>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</si>
  <si>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</si>
  <si>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</si>
  <si>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</si>
  <si>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</si>
  <si>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</si>
  <si>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</si>
  <si>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</si>
  <si>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</si>
  <si>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</si>
  <si>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</si>
  <si>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</si>
  <si>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</si>
  <si>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</si>
  <si>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</si>
  <si>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</si>
  <si>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</si>
  <si>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</si>
  <si>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</si>
  <si>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</si>
  <si>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</si>
  <si>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</si>
  <si>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</si>
  <si>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</si>
  <si>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</si>
  <si>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</si>
  <si>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</si>
  <si>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</si>
  <si>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</si>
  <si>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</si>
  <si>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</si>
  <si>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</si>
  <si>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</si>
  <si>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</si>
  <si>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</si>
  <si>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</si>
  <si>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</si>
  <si>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</si>
  <si>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</si>
  <si>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</si>
  <si>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</si>
  <si>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</si>
  <si>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</si>
  <si>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</si>
  <si>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</si>
  <si>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</si>
  <si>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</si>
  <si>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</si>
  <si>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</si>
  <si>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</si>
  <si>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</si>
  <si>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</si>
  <si>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</si>
  <si>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</si>
  <si>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</si>
  <si>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</si>
  <si>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</si>
  <si>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</si>
  <si>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</si>
  <si>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</si>
  <si>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</si>
  <si>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</si>
  <si>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</si>
  <si>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</si>
  <si>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</si>
  <si>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</si>
  <si>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</si>
  <si>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</si>
  <si>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</si>
  <si>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</si>
  <si>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</si>
  <si>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</si>
  <si>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</si>
  <si>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</si>
  <si>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</si>
  <si>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</si>
  <si>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</si>
  <si>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</si>
  <si>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</si>
  <si>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</si>
  <si>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</si>
  <si>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</si>
  <si>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</si>
  <si>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</si>
  <si>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</si>
  <si>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</si>
  <si>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</si>
  <si>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</si>
  <si>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</si>
  <si>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</si>
  <si>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</si>
  <si>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</si>
  <si>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</si>
  <si>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</si>
  <si>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</si>
  <si>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</si>
  <si>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</si>
  <si>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</si>
  <si>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</si>
  <si>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</si>
  <si>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</si>
  <si>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</si>
  <si>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</si>
  <si>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</si>
  <si>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</si>
  <si>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</si>
  <si>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</si>
  <si>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</si>
  <si>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</si>
  <si>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</si>
  <si>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</si>
  <si>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</si>
  <si>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</si>
  <si>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</si>
  <si>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</si>
  <si>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</si>
  <si>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</si>
  <si>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</si>
  <si>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</si>
  <si>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</si>
  <si>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</si>
  <si>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</si>
  <si>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</si>
  <si>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</si>
  <si>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</si>
  <si>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</si>
  <si>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</si>
  <si>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</si>
  <si>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</si>
  <si>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</si>
  <si>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</si>
  <si>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</si>
  <si>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</si>
  <si>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</si>
  <si>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</si>
  <si>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</si>
  <si>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</si>
  <si>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</si>
  <si>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</si>
  <si>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</si>
  <si>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</si>
  <si>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</si>
  <si>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</si>
  <si>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</si>
  <si>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</si>
  <si>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</si>
  <si>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</si>
  <si>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</si>
  <si>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</si>
  <si>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</si>
  <si>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</si>
  <si>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</si>
  <si>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</si>
  <si>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</si>
  <si>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</si>
  <si>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</si>
  <si>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</si>
  <si>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</si>
  <si>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</si>
  <si>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</si>
  <si>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</si>
  <si>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</si>
  <si>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</si>
  <si>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</si>
  <si>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</si>
  <si>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</si>
  <si>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</si>
  <si>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</si>
  <si>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</si>
  <si>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</si>
  <si>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</si>
  <si>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</si>
  <si>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</si>
  <si>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</si>
  <si>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</si>
  <si>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</si>
  <si>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</si>
  <si>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</si>
  <si>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</si>
  <si>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</si>
  <si>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</si>
  <si>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</si>
  <si>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</si>
  <si>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</si>
  <si>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</si>
  <si>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</si>
  <si>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</si>
  <si>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</si>
  <si>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</si>
  <si>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</si>
  <si>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</si>
  <si>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</si>
  <si>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</si>
  <si>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</si>
  <si>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</si>
  <si>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</si>
  <si>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</si>
  <si>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</si>
  <si>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</si>
  <si>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</si>
  <si>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</si>
  <si>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</si>
  <si>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</si>
  <si>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</si>
  <si>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</si>
  <si>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</si>
  <si>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</si>
  <si>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</si>
  <si>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</si>
  <si>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</si>
  <si>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</si>
  <si>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</si>
  <si>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</si>
  <si>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</si>
  <si>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</si>
  <si>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</si>
  <si>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</si>
  <si>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</si>
  <si>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</si>
  <si>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</si>
  <si>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</si>
  <si>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</si>
  <si>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</si>
  <si>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</si>
  <si>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</si>
  <si>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</si>
  <si>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</si>
  <si>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</si>
  <si>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</si>
  <si>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</si>
  <si>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</si>
  <si>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</si>
  <si>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</si>
  <si>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</si>
  <si>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</si>
  <si>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</si>
  <si>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</si>
  <si>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</si>
  <si>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</si>
  <si>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</si>
  <si>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</si>
  <si>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</si>
  <si>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</si>
  <si>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</si>
  <si>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</si>
  <si>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</si>
  <si>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</si>
  <si>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</si>
  <si>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</si>
  <si>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</si>
  <si>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</si>
  <si>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</si>
  <si>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</si>
  <si>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</si>
  <si>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</si>
  <si>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</si>
  <si>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</si>
  <si>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</si>
  <si>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</si>
  <si>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</si>
  <si>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</si>
  <si>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</si>
  <si>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</si>
  <si>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</si>
  <si>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</si>
  <si>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</si>
  <si>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</si>
  <si>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</si>
  <si>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</si>
  <si>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</si>
  <si>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</si>
  <si>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</si>
  <si>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</si>
  <si>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</si>
  <si>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</si>
  <si>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</si>
  <si>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</si>
  <si>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</si>
  <si>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</si>
  <si>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</si>
  <si>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</si>
  <si>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</si>
  <si>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</si>
  <si>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</si>
  <si>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</si>
  <si>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</si>
  <si>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</si>
  <si>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</si>
  <si>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</si>
  <si>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</si>
  <si>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</si>
  <si>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</si>
  <si>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</si>
  <si>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</si>
  <si>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</si>
  <si>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</si>
  <si>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</si>
  <si>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</si>
  <si>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</si>
  <si>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</si>
  <si>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</si>
  <si>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</si>
  <si>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</si>
  <si>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</si>
  <si>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</si>
  <si>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</si>
  <si>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</si>
  <si>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</si>
  <si>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</si>
  <si>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</si>
  <si>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</si>
  <si>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</si>
  <si>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</si>
  <si>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</si>
  <si>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</si>
  <si>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</si>
  <si>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</si>
  <si>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</si>
  <si>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</si>
  <si>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</si>
  <si>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</si>
  <si>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</si>
  <si>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</si>
  <si>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</si>
  <si>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</si>
  <si>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</si>
  <si>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</si>
  <si>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</si>
  <si>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</si>
  <si>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</si>
  <si>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</si>
  <si>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</si>
  <si>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</si>
  <si>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</si>
  <si>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</si>
  <si>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</si>
  <si>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</si>
  <si>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</si>
  <si>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</si>
  <si>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</si>
  <si>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</si>
  <si>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</si>
  <si>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</si>
  <si>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</si>
  <si>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</si>
  <si>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</si>
  <si>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</si>
  <si>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</si>
  <si>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</si>
  <si>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</si>
  <si>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</si>
  <si>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</si>
  <si>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</si>
  <si>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</si>
  <si>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</si>
  <si>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</si>
  <si>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</si>
  <si>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</si>
  <si>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</si>
  <si>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</si>
  <si>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</si>
  <si>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</si>
  <si>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</si>
  <si>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</si>
  <si>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</si>
  <si>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</si>
  <si>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</si>
  <si>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</si>
  <si>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</si>
  <si>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</si>
  <si>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</si>
  <si>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</si>
  <si>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</si>
  <si>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</si>
  <si>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</si>
  <si>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</si>
  <si>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</si>
  <si>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</si>
  <si>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</si>
  <si>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</si>
  <si>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</si>
  <si>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</si>
  <si>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</si>
  <si>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</si>
  <si>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</si>
  <si>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</si>
  <si>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</si>
  <si>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</si>
  <si>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</si>
  <si>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</si>
  <si>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</si>
  <si>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</si>
  <si>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</si>
  <si>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</si>
  <si>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</si>
  <si>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</si>
  <si>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</si>
  <si>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</si>
  <si>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</si>
  <si>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</si>
  <si>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</si>
  <si>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</si>
  <si>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</si>
  <si>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</si>
  <si>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</si>
  <si>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</si>
  <si>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</si>
  <si>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</si>
  <si>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</si>
  <si>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</si>
  <si>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</si>
  <si>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</si>
  <si>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</si>
  <si>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</si>
  <si>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</si>
  <si>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</si>
  <si>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</si>
  <si>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</si>
  <si>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</si>
  <si>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</si>
  <si>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</si>
  <si>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</si>
  <si>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</si>
  <si>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</si>
  <si>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</si>
  <si>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</si>
  <si>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</si>
  <si>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</si>
  <si>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</si>
  <si>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</si>
  <si>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</si>
  <si>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</si>
  <si>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</si>
  <si>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</si>
  <si>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</si>
  <si>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</si>
  <si>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</si>
  <si>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</si>
  <si>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</si>
  <si>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</si>
  <si>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</si>
  <si>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</si>
  <si>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</si>
  <si>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</si>
  <si>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</si>
  <si>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</si>
  <si>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</si>
  <si>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</si>
  <si>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</si>
  <si>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</si>
  <si>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</si>
  <si>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</si>
  <si>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</si>
  <si>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</si>
  <si>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</si>
  <si>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</si>
  <si>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</si>
  <si>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</si>
  <si>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</si>
  <si>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</si>
  <si>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</si>
  <si>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</si>
  <si>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</si>
  <si>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</si>
  <si>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</si>
  <si>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</si>
  <si>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</si>
  <si>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</si>
  <si>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</si>
  <si>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</si>
  <si>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</si>
  <si>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</si>
  <si>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</si>
  <si>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</si>
  <si>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</si>
  <si>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</si>
  <si>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</si>
  <si>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</si>
  <si>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</si>
  <si>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</si>
  <si>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</si>
  <si>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</si>
  <si>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</si>
  <si>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</si>
  <si>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</si>
  <si>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</si>
  <si>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</si>
  <si>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</si>
  <si>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</si>
  <si>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</si>
  <si>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</si>
  <si>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</si>
  <si>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</si>
  <si>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</si>
  <si>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</si>
  <si>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</si>
  <si>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</si>
  <si>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</si>
  <si>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</si>
  <si>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</si>
  <si>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</si>
  <si>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</si>
  <si>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</si>
  <si>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</si>
  <si>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</si>
  <si>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</si>
  <si>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</si>
  <si>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</si>
  <si>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</si>
  <si>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</si>
  <si>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</si>
  <si>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</si>
  <si>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</si>
  <si>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</si>
  <si>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</si>
  <si>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</si>
  <si>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</si>
  <si>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</si>
  <si>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</si>
  <si>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</si>
  <si>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</si>
  <si>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</si>
  <si>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</si>
  <si>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</si>
  <si>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</si>
  <si>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</si>
  <si>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</si>
  <si>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</si>
  <si>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</si>
  <si>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</si>
  <si>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</si>
  <si>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</si>
  <si>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</si>
  <si>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</si>
  <si>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</si>
  <si>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</si>
  <si>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</si>
  <si>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</si>
  <si>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</si>
  <si>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</si>
  <si>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</si>
  <si>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</si>
  <si>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</si>
  <si>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</si>
  <si>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</si>
  <si>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</si>
  <si>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</si>
  <si>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</si>
  <si>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</si>
  <si>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</si>
  <si>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</si>
  <si>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</si>
  <si>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</si>
  <si>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</si>
  <si>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</si>
  <si>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</si>
  <si>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</si>
  <si>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</si>
  <si>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</si>
  <si>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</si>
  <si>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</si>
  <si>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</si>
  <si>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</si>
  <si>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</si>
  <si>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</si>
  <si>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</si>
  <si>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</si>
  <si>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</si>
  <si>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</si>
  <si>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</si>
  <si>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</si>
  <si>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</si>
  <si>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</si>
  <si>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</si>
  <si>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</si>
  <si>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</si>
  <si>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</si>
  <si>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</si>
  <si>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</si>
  <si>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</si>
  <si>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</si>
  <si>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</si>
  <si>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</si>
  <si>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</si>
  <si>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</si>
  <si>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</si>
  <si>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</si>
  <si>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</si>
  <si>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</si>
  <si>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</si>
  <si>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</si>
  <si>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</si>
  <si>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</si>
  <si>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</si>
  <si>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</si>
  <si>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</si>
  <si>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</si>
  <si>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</si>
  <si>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</si>
  <si>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</si>
  <si>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</si>
  <si>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</si>
  <si>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</si>
  <si>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</si>
  <si>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</si>
  <si>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</si>
  <si>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</si>
  <si>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</si>
  <si>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</si>
  <si>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</si>
  <si>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</si>
  <si>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</si>
  <si>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</si>
  <si>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</si>
  <si>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</si>
  <si>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</si>
  <si>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</si>
  <si>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</si>
  <si>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</si>
  <si>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</si>
  <si>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</si>
  <si>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</si>
  <si>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</si>
  <si>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</si>
  <si>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</si>
  <si>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</si>
  <si>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</si>
  <si>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</si>
  <si>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</si>
  <si>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</si>
  <si>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</si>
  <si>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</si>
  <si>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</si>
  <si>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</si>
  <si>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</si>
  <si>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</si>
  <si>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</si>
  <si>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</si>
  <si>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</si>
  <si>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</si>
  <si>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</si>
  <si>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</si>
  <si>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</si>
  <si>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</si>
  <si>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</si>
  <si>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</si>
  <si>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</si>
  <si>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</si>
  <si>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</si>
  <si>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</si>
  <si>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</si>
  <si>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</si>
  <si>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</si>
  <si>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</si>
  <si>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</si>
  <si>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</si>
  <si>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</si>
  <si>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</si>
  <si>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</si>
  <si>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</si>
  <si>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</si>
  <si>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</si>
  <si>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</si>
  <si>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</si>
  <si>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</si>
  <si>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</si>
  <si>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</si>
  <si>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</si>
  <si>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</si>
  <si>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</si>
  <si>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</si>
  <si>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</si>
  <si>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</si>
  <si>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</si>
  <si>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</si>
  <si>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</si>
  <si>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</si>
  <si>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</si>
  <si>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</si>
  <si>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</si>
  <si>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</si>
  <si>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</si>
  <si>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</si>
  <si>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</si>
  <si>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</si>
  <si>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</si>
  <si>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</si>
  <si>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</si>
  <si>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</si>
  <si>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</si>
  <si>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</si>
  <si>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</si>
  <si>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</si>
  <si>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</si>
  <si>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</si>
  <si>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</si>
  <si>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</si>
  <si>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</si>
  <si>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</si>
  <si>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</si>
  <si>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</si>
  <si>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</si>
  <si>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</si>
  <si>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</si>
  <si>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</si>
  <si>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</si>
  <si>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</si>
  <si>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</si>
  <si>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</si>
  <si>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</si>
  <si>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</si>
  <si>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</si>
  <si>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</si>
  <si>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</si>
  <si>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</si>
  <si>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</si>
  <si>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</si>
  <si>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</si>
  <si>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</si>
  <si>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</si>
  <si>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</si>
  <si>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</si>
  <si>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</si>
  <si>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</si>
  <si>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</si>
  <si>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</si>
  <si>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</si>
  <si>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</si>
  <si>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</si>
  <si>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</si>
  <si>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</si>
  <si>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</si>
  <si>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</si>
  <si>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</si>
  <si>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</si>
  <si>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</si>
  <si>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</si>
  <si>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</si>
  <si>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</si>
  <si>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</si>
  <si>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</si>
  <si>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</si>
  <si>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</si>
  <si>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</si>
  <si>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</si>
  <si>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</si>
  <si>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</si>
  <si>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</si>
  <si>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</si>
  <si>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</si>
  <si>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</si>
  <si>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</si>
  <si>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</si>
  <si>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</si>
  <si>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</si>
  <si>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</si>
  <si>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</si>
  <si>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</si>
  <si>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</si>
  <si>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</si>
  <si>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</si>
  <si>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</si>
  <si>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</si>
  <si>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</si>
  <si>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</si>
  <si>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</si>
  <si>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</si>
  <si>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</si>
  <si>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</si>
  <si>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</si>
  <si>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</si>
  <si>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</si>
  <si>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</si>
  <si>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</si>
  <si>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</si>
  <si>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</si>
  <si>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</si>
  <si>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</si>
  <si>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</si>
  <si>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</si>
  <si>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</si>
  <si>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</si>
  <si>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</si>
  <si>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</si>
  <si>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</si>
  <si>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</si>
  <si>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</si>
  <si>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</si>
  <si>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</si>
  <si>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</si>
  <si>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</si>
  <si>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</si>
  <si>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</si>
  <si>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</si>
  <si>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</si>
  <si>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</si>
  <si>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</si>
  <si>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</si>
  <si>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</si>
  <si>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</si>
  <si>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</si>
  <si>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</si>
  <si>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</si>
  <si>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</si>
  <si>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</si>
  <si>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</si>
  <si>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</si>
  <si>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</si>
  <si>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</si>
  <si>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</si>
  <si>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</si>
  <si>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</si>
  <si>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</si>
  <si>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</si>
  <si>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</si>
  <si>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</si>
  <si>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</si>
  <si>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</si>
  <si>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</si>
  <si>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</si>
  <si>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</si>
  <si>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</si>
  <si>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</si>
  <si>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</si>
  <si>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</si>
  <si>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</si>
  <si>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</si>
  <si>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</si>
  <si>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</si>
  <si>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</si>
  <si>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</si>
  <si>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</si>
  <si>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</si>
  <si>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</si>
  <si>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</si>
  <si>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</si>
  <si>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</si>
  <si>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</si>
  <si>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</si>
  <si>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</si>
  <si>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</si>
  <si>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</si>
  <si>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</si>
  <si>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</si>
  <si>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</si>
  <si>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</si>
  <si>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</si>
  <si>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</si>
  <si>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</si>
  <si>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</si>
  <si>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</si>
  <si>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</si>
  <si>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</si>
  <si>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</si>
  <si>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</si>
  <si>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</si>
  <si>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</si>
  <si>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</si>
  <si>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</si>
  <si>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</si>
  <si>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</si>
  <si>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</si>
  <si>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</si>
  <si>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</si>
  <si>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</si>
  <si>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</si>
  <si>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</si>
  <si>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</si>
  <si>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</si>
  <si>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</si>
  <si>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</si>
  <si>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</si>
  <si>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</si>
  <si>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</si>
  <si>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</si>
  <si>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</si>
  <si>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</si>
  <si>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</si>
  <si>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</si>
  <si>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</si>
  <si>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</si>
  <si>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</si>
  <si>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</si>
  <si>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</si>
  <si>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</si>
  <si>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</si>
  <si>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</si>
  <si>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</si>
  <si>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</si>
  <si>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</si>
  <si>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</si>
  <si>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</si>
  <si>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</si>
  <si>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</si>
  <si>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</si>
  <si>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</si>
  <si>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</si>
  <si>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</si>
  <si>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</si>
  <si>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</si>
  <si>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</si>
  <si>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</si>
  <si>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</si>
  <si>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</si>
  <si>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</si>
  <si>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</si>
  <si>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</si>
  <si>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</si>
  <si>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</si>
  <si>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</si>
  <si>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</si>
  <si>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</si>
  <si>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</si>
  <si>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</si>
  <si>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</si>
  <si>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</si>
  <si>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</si>
  <si>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</si>
  <si>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</si>
  <si>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</si>
  <si>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</si>
  <si>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</si>
  <si>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</si>
  <si>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</si>
  <si>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</si>
  <si>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</si>
  <si>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</si>
  <si>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</si>
  <si>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</si>
  <si>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</si>
  <si>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</si>
  <si>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</si>
  <si>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</si>
  <si>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</si>
  <si>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</si>
  <si>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</si>
  <si>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</si>
  <si>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</si>
  <si>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</si>
  <si>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</si>
  <si>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</si>
  <si>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</si>
  <si>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</si>
  <si>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</si>
  <si>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</si>
  <si>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</si>
  <si>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</si>
  <si>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</si>
  <si>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</si>
  <si>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</si>
  <si>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</si>
  <si>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</si>
  <si>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</si>
  <si>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</si>
  <si>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</si>
  <si>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</si>
  <si>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</si>
  <si>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</si>
  <si>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</si>
  <si>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</si>
  <si>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</si>
  <si>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</si>
  <si>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</si>
  <si>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</si>
  <si>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</si>
  <si>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</si>
  <si>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</si>
  <si>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</si>
  <si>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</si>
  <si>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</si>
  <si>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</si>
  <si>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</si>
  <si>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</si>
  <si>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</si>
  <si>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</si>
  <si>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</si>
  <si>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</si>
  <si>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</si>
  <si>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</si>
  <si>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</si>
  <si>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</si>
  <si>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</si>
  <si>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</si>
  <si>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</si>
  <si>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</si>
  <si>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</si>
  <si>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</si>
  <si>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</si>
  <si>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</si>
  <si>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</si>
  <si>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</si>
  <si>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</si>
  <si>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</si>
  <si>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</si>
  <si>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</si>
  <si>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</si>
  <si>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</si>
  <si>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</si>
  <si>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</si>
  <si>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</si>
  <si>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</si>
  <si>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</si>
  <si>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</si>
  <si>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</si>
  <si>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</si>
  <si>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</si>
  <si>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</si>
  <si>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</si>
  <si>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</si>
  <si>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</si>
  <si>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</si>
  <si>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</si>
  <si>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</si>
  <si>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</si>
  <si>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</si>
  <si>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</si>
  <si>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</si>
  <si>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</si>
  <si>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</si>
  <si>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</si>
  <si>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</si>
  <si>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</si>
  <si>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</si>
  <si>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</si>
  <si>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</si>
  <si>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</si>
  <si>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</si>
  <si>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</si>
  <si>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</si>
  <si>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</si>
  <si>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</si>
  <si>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</si>
  <si>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</si>
  <si>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</si>
  <si>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</si>
  <si>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</si>
  <si>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</si>
  <si>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</si>
  <si>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</si>
  <si>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</si>
  <si>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</si>
  <si>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</si>
  <si>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</si>
  <si>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</si>
  <si>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</si>
  <si>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</si>
  <si>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</si>
  <si>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</si>
  <si>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</si>
  <si>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</si>
  <si>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</si>
  <si>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</si>
  <si>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</si>
  <si>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</si>
  <si>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</si>
  <si>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</si>
  <si>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</si>
  <si>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</si>
  <si>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</si>
  <si>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</si>
  <si>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</si>
  <si>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</si>
  <si>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</si>
  <si>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</si>
  <si>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</si>
  <si>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</si>
  <si>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</si>
  <si>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</si>
  <si>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</si>
  <si>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</si>
  <si>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</si>
  <si>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</si>
  <si>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</si>
  <si>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</si>
  <si>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</si>
  <si>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</si>
  <si>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</si>
  <si>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</si>
  <si>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</si>
  <si>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</si>
  <si>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</si>
  <si>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</si>
  <si>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</si>
  <si>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</si>
  <si>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</si>
  <si>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</si>
  <si>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</si>
  <si>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</si>
  <si>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</si>
  <si>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</si>
  <si>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</si>
  <si>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</si>
  <si>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</si>
  <si>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</si>
  <si>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</si>
  <si>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</si>
  <si>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</si>
  <si>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</si>
  <si>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</si>
  <si>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</si>
  <si>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</si>
  <si>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</si>
  <si>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</si>
  <si>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</si>
  <si>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</si>
  <si>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</si>
  <si>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</si>
  <si>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</si>
  <si>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</si>
  <si>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</si>
  <si>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</si>
  <si>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</si>
  <si>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</si>
  <si>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</si>
  <si>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</si>
  <si>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</si>
  <si>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</si>
  <si>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</si>
  <si>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</si>
  <si>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</si>
  <si>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</si>
  <si>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</si>
  <si>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</si>
  <si>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</si>
  <si>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</si>
  <si>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</si>
  <si>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</si>
  <si>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</si>
  <si>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</si>
  <si>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</si>
  <si>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</si>
  <si>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</si>
  <si>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</si>
  <si>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</si>
  <si>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</si>
  <si>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</si>
  <si>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</si>
  <si>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</si>
  <si>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</si>
  <si>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</si>
  <si>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</si>
  <si>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</si>
  <si>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</si>
  <si>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</si>
  <si>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</si>
  <si>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</si>
  <si>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</si>
  <si>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</si>
  <si>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</si>
  <si>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</si>
  <si>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</si>
  <si>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</si>
  <si>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</si>
  <si>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</si>
  <si>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</si>
  <si>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</si>
  <si>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</si>
  <si>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</si>
  <si>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</si>
  <si>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</si>
  <si>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</si>
  <si>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</si>
  <si>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</si>
  <si>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</si>
  <si>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</si>
  <si>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</si>
  <si>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</si>
  <si>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</si>
  <si>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</si>
  <si>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</si>
  <si>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</si>
  <si>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</si>
  <si>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</si>
  <si>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</si>
  <si>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</si>
  <si>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</si>
  <si>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</si>
  <si>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</si>
  <si>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</si>
  <si>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</si>
  <si>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</si>
  <si>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</si>
  <si>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</si>
  <si>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</si>
  <si>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</si>
  <si>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</si>
  <si>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</si>
  <si>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</si>
  <si>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</si>
  <si>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</si>
  <si>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</si>
  <si>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</si>
  <si>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</si>
  <si>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</si>
  <si>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</si>
  <si>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</si>
  <si>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</si>
  <si>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</si>
  <si>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</si>
  <si>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</si>
  <si>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</si>
  <si>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</si>
  <si>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</si>
  <si>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</si>
  <si>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</si>
  <si>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</si>
  <si>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</si>
  <si>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</si>
  <si>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</si>
  <si>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</si>
  <si>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</si>
  <si>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</si>
  <si>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</si>
  <si>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</si>
  <si>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</si>
  <si>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</si>
  <si>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</si>
  <si>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</si>
  <si>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</si>
  <si>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</si>
  <si>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</si>
  <si>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</si>
  <si>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</si>
  <si>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</si>
  <si>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</si>
  <si>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</si>
  <si>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</si>
  <si>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</si>
  <si>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</si>
  <si>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</si>
  <si>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</si>
  <si>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</si>
  <si>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</si>
  <si>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</si>
  <si>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</si>
  <si>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</si>
  <si>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</si>
  <si>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</si>
  <si>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</si>
  <si>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</si>
  <si>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</si>
  <si>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</si>
  <si>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</si>
  <si>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</si>
  <si>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</si>
  <si>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</si>
  <si>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</si>
  <si>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</si>
  <si>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</si>
  <si>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</si>
  <si>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</si>
  <si>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</si>
  <si>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</si>
  <si>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</si>
  <si>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</si>
  <si>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</si>
  <si>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</si>
  <si>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</si>
  <si>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</si>
  <si>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</si>
  <si>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</si>
  <si>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</si>
  <si>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</si>
  <si>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</si>
  <si>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</si>
  <si>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</si>
  <si>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</si>
  <si>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</si>
  <si>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</si>
  <si>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</si>
  <si>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</si>
  <si>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</si>
  <si>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</si>
  <si>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</si>
  <si>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</si>
  <si>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</si>
  <si>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</si>
  <si>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</si>
  <si>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</si>
  <si>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</si>
  <si>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</si>
  <si>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</si>
  <si>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</si>
  <si>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</si>
  <si>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</si>
  <si>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</si>
  <si>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</si>
  <si>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</si>
  <si>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</si>
  <si>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</si>
  <si>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</si>
  <si>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</si>
  <si>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</si>
  <si>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</si>
  <si>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</si>
  <si>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</si>
  <si>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</si>
  <si>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</si>
  <si>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</si>
  <si>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</si>
  <si>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</si>
  <si>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</si>
  <si>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</si>
  <si>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</si>
  <si>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</si>
  <si>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</si>
  <si>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</si>
  <si>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</si>
  <si>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</si>
  <si>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</si>
  <si>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</si>
  <si>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</si>
  <si>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</si>
  <si>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</si>
  <si>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</si>
  <si>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</si>
  <si>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</si>
  <si>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</si>
  <si>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</si>
  <si>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</si>
  <si>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</si>
  <si>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</si>
  <si>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</si>
  <si>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</si>
  <si>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</si>
  <si>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</si>
  <si>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</si>
  <si>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</si>
  <si>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</si>
  <si>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</si>
  <si>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</si>
  <si>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</si>
  <si>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</si>
  <si>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</si>
  <si>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</si>
  <si>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</si>
  <si>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</si>
  <si>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</si>
  <si>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</si>
  <si>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</si>
  <si>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</si>
  <si>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</si>
  <si>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</si>
  <si>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</si>
  <si>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</si>
  <si>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</si>
  <si>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</si>
  <si>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</si>
  <si>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</si>
  <si>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</si>
  <si>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</si>
  <si>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</si>
  <si>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</si>
  <si>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</si>
  <si>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</si>
  <si>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</si>
  <si>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</si>
  <si>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</si>
  <si>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</si>
  <si>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</si>
  <si>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</si>
  <si>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</si>
  <si>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</si>
  <si>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</si>
  <si>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</si>
  <si>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</si>
  <si>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</si>
  <si>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</si>
  <si>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</si>
  <si>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</si>
  <si>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</si>
  <si>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</si>
  <si>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</si>
  <si>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</si>
  <si>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</si>
  <si>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</si>
  <si>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</si>
  <si>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</si>
  <si>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</si>
  <si>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</si>
  <si>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</si>
  <si>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</si>
  <si>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</si>
  <si>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</si>
  <si>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</si>
  <si>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</si>
  <si>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</si>
  <si>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</si>
  <si>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</si>
  <si>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</si>
  <si>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</si>
  <si>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</si>
  <si>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</si>
  <si>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</si>
  <si>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</si>
  <si>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</si>
  <si>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</si>
  <si>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</si>
  <si>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</si>
  <si>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</si>
  <si>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</si>
  <si>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</si>
  <si>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</si>
  <si>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</si>
  <si>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</si>
  <si>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</si>
  <si>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</si>
  <si>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</si>
  <si>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</si>
  <si>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</si>
  <si>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</si>
  <si>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</si>
  <si>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</si>
  <si>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</si>
  <si>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</si>
  <si>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</si>
  <si>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</si>
  <si>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</si>
  <si>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</si>
  <si>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</si>
  <si>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</si>
  <si>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</si>
  <si>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</si>
  <si>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</si>
  <si>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</si>
  <si>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</si>
  <si>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</si>
  <si>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</si>
  <si>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</si>
  <si>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</si>
  <si>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</si>
  <si>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</si>
  <si>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</si>
  <si>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</si>
  <si>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</si>
  <si>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</si>
  <si>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</si>
  <si>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</si>
  <si>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</si>
  <si>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</si>
  <si>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</si>
  <si>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</si>
  <si>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</si>
  <si>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</si>
  <si>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</si>
  <si>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</si>
  <si>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</si>
  <si>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</si>
  <si>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</si>
  <si>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</si>
  <si>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</si>
  <si>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</si>
  <si>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</si>
  <si>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</si>
  <si>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</si>
  <si>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</si>
  <si>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</si>
  <si>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</si>
  <si>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</si>
  <si>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</si>
  <si>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</si>
  <si>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</si>
  <si>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</si>
  <si>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</si>
  <si>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</si>
  <si>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</si>
  <si>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</si>
  <si>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</si>
  <si>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</si>
  <si>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</si>
  <si>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</si>
  <si>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</si>
  <si>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</si>
  <si>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</si>
  <si>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</si>
  <si>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</si>
  <si>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</si>
  <si>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</si>
  <si>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</si>
  <si>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</si>
  <si>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</si>
  <si>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</si>
  <si>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</si>
  <si>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</si>
  <si>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</si>
  <si>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</si>
  <si>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</si>
  <si>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</si>
  <si>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</si>
  <si>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</si>
  <si>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</si>
  <si>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</si>
  <si>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</si>
  <si>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</si>
  <si>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</si>
  <si>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</si>
  <si>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</si>
  <si>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</si>
  <si>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</si>
  <si>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</si>
  <si>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</si>
  <si>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</si>
  <si>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</si>
  <si>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</si>
  <si>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</si>
  <si>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</si>
  <si>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</si>
  <si>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</si>
  <si>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</si>
  <si>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</si>
  <si>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</si>
  <si>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</si>
  <si>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</si>
  <si>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</si>
  <si>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</si>
  <si>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</si>
  <si>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</si>
  <si>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</si>
  <si>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</si>
  <si>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</si>
  <si>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</si>
  <si>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</si>
  <si>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</si>
  <si>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</si>
  <si>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</si>
  <si>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</si>
  <si>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</si>
  <si>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</si>
  <si>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</si>
  <si>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</si>
  <si>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</si>
  <si>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</si>
  <si>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</si>
  <si>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</si>
  <si>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</si>
  <si>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</si>
  <si>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</si>
  <si>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</si>
  <si>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</si>
  <si>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</si>
  <si>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</si>
  <si>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</si>
  <si>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</si>
  <si>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</si>
  <si>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</si>
  <si>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</si>
  <si>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</si>
  <si>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</si>
  <si>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</si>
  <si>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</si>
  <si>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</si>
  <si>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</si>
  <si>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</si>
  <si>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</si>
  <si>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</si>
  <si>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</si>
  <si>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</si>
  <si>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</si>
  <si>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</si>
  <si>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</si>
  <si>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</si>
  <si>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</si>
  <si>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</si>
  <si>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</si>
  <si>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</si>
  <si>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</si>
  <si>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</si>
  <si>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</si>
  <si>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</si>
  <si>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</si>
  <si>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</si>
  <si>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</si>
  <si>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</si>
  <si>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</si>
  <si>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</si>
  <si>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</si>
  <si>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</si>
  <si>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</si>
  <si>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</si>
  <si>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</si>
  <si>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</si>
  <si>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</si>
  <si>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</si>
  <si>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</si>
  <si>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</si>
  <si>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</si>
  <si>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</si>
  <si>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</si>
  <si>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</si>
  <si>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</si>
  <si>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</si>
  <si>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</si>
  <si>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</si>
  <si>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</si>
  <si>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</si>
  <si>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</si>
  <si>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</si>
  <si>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</si>
  <si>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</si>
  <si>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</si>
  <si>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</si>
  <si>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</si>
  <si>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</si>
  <si>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</si>
  <si>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</si>
  <si>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</si>
  <si>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</si>
  <si>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</si>
  <si>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</si>
  <si>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</si>
  <si>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</si>
  <si>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</si>
  <si>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</si>
  <si>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</si>
  <si>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</si>
  <si>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</si>
  <si>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</si>
  <si>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</si>
  <si>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</si>
  <si>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</si>
  <si>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</si>
  <si>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</si>
  <si>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</si>
  <si>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</si>
  <si>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</si>
  <si>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</si>
  <si>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</si>
  <si>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</si>
  <si>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</si>
  <si>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</si>
  <si>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</si>
  <si>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</si>
  <si>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</si>
  <si>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</si>
  <si>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</si>
  <si>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</si>
  <si>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</si>
  <si>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</si>
  <si>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</si>
  <si>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</si>
  <si>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</si>
  <si>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</si>
  <si>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</si>
  <si>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</si>
  <si>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</si>
  <si>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</si>
  <si>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</si>
  <si>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</si>
  <si>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</si>
  <si>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</si>
  <si>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</si>
  <si>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</si>
  <si>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</si>
  <si>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</si>
  <si>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</si>
  <si>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</si>
  <si>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</si>
  <si>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</si>
  <si>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</si>
  <si>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</si>
  <si>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</si>
  <si>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</si>
  <si>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</si>
  <si>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</si>
  <si>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</si>
  <si>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</si>
  <si>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</si>
  <si>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</si>
  <si>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</si>
  <si>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</si>
  <si>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</si>
  <si>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</si>
  <si>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</si>
  <si>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</si>
  <si>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</si>
  <si>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</si>
  <si>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</si>
  <si>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</si>
  <si>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</si>
  <si>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</si>
  <si>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</si>
  <si>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</si>
  <si>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</si>
  <si>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</si>
  <si>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</si>
  <si>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</si>
  <si>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</si>
  <si>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</si>
  <si>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</si>
  <si>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</si>
  <si>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</si>
  <si>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</si>
  <si>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</si>
  <si>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</si>
  <si>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</si>
  <si>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</si>
  <si>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</si>
  <si>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</si>
  <si>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</si>
  <si>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</si>
  <si>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</si>
  <si>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</si>
  <si>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</si>
  <si>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</si>
  <si>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</si>
  <si>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</si>
  <si>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</si>
  <si>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</si>
  <si>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</si>
  <si>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</si>
  <si>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</si>
  <si>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</si>
  <si>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</si>
  <si>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</si>
  <si>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</si>
  <si>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</si>
  <si>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</si>
  <si>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</si>
  <si>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</si>
  <si>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</si>
  <si>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</si>
  <si>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</si>
  <si>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</si>
  <si>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</si>
  <si>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</si>
  <si>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</si>
  <si>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</si>
  <si>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</si>
  <si>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</si>
  <si>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</si>
  <si>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</si>
  <si>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</si>
  <si>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</si>
  <si>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</si>
  <si>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</si>
  <si>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</si>
  <si>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</si>
  <si>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</si>
  <si>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</si>
  <si>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</si>
  <si>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</si>
  <si>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</si>
  <si>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</si>
  <si>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</si>
  <si>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</si>
  <si>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</si>
  <si>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</si>
  <si>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</si>
  <si>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</si>
  <si>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</si>
  <si>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</si>
  <si>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</si>
  <si>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</si>
  <si>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</si>
  <si>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</si>
  <si>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</si>
  <si>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</si>
  <si>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</si>
  <si>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</si>
  <si>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</si>
  <si>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</si>
  <si>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</si>
  <si>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</si>
  <si>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</si>
  <si>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</si>
  <si>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</si>
  <si>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</si>
  <si>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</si>
  <si>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</si>
  <si>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</si>
  <si>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</si>
  <si>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</si>
  <si>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</si>
  <si>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</si>
  <si>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</si>
  <si>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</si>
  <si>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</si>
  <si>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</si>
  <si>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</si>
  <si>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</si>
  <si>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</si>
  <si>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</si>
  <si>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</si>
  <si>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</si>
  <si>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</si>
  <si>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</si>
  <si>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</si>
  <si>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</si>
  <si>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</si>
  <si>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</si>
  <si>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</si>
  <si>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</si>
  <si>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</si>
  <si>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</si>
  <si>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</si>
  <si>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</si>
  <si>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</si>
  <si>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</si>
  <si>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</si>
  <si>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</si>
  <si>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</si>
  <si>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</si>
  <si>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</si>
  <si>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</si>
  <si>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</si>
  <si>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</si>
  <si>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</si>
  <si>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</si>
  <si>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</si>
  <si>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</si>
  <si>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</si>
  <si>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</si>
  <si>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</si>
  <si>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</si>
  <si>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</si>
  <si>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</si>
  <si>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</si>
  <si>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</si>
  <si>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</si>
  <si>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</si>
  <si>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</si>
  <si>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</si>
  <si>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</si>
  <si>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</si>
  <si>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</si>
  <si>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</si>
  <si>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</si>
  <si>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</si>
  <si>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</si>
  <si>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</si>
  <si>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</si>
  <si>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</si>
  <si>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</si>
  <si>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</si>
  <si>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</si>
  <si>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</si>
  <si>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</si>
  <si>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</si>
  <si>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</si>
  <si>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</si>
  <si>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</si>
  <si>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</si>
  <si>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</si>
  <si>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</si>
  <si>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</si>
  <si>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</si>
  <si>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</si>
  <si>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</si>
  <si>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</si>
  <si>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</si>
  <si>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</si>
  <si>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</si>
  <si>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</si>
  <si>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</si>
  <si>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</si>
  <si>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</si>
  <si>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</si>
  <si>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</si>
  <si>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</si>
  <si>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</si>
  <si>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</si>
  <si>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</si>
  <si>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</si>
  <si>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</si>
  <si>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</si>
  <si>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</si>
  <si>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</si>
  <si>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</si>
  <si>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</si>
  <si>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</si>
  <si>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</si>
  <si>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</si>
  <si>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</si>
  <si>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</si>
  <si>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</si>
  <si>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</si>
  <si>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</si>
  <si>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</si>
  <si>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</si>
  <si>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</si>
  <si>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</si>
  <si>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</si>
  <si>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</si>
  <si>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</si>
  <si>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</si>
  <si>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</si>
  <si>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</si>
  <si>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</si>
  <si>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</si>
  <si>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</si>
  <si>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</si>
  <si>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</si>
  <si>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</si>
  <si>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</si>
  <si>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</si>
  <si>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</si>
  <si>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</si>
  <si>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</si>
  <si>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</si>
  <si>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</si>
  <si>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</si>
  <si>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</si>
  <si>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</si>
  <si>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</si>
  <si>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</si>
  <si>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</si>
  <si>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</si>
  <si>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</si>
  <si>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</si>
  <si>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</si>
  <si>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</si>
  <si>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</si>
  <si>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</si>
  <si>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</si>
  <si>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</si>
  <si>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</si>
  <si>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</si>
  <si>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</si>
  <si>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</si>
  <si>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</si>
  <si>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</si>
  <si>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</si>
  <si>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</si>
  <si>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</si>
  <si>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</si>
  <si>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</si>
  <si>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</si>
  <si>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</si>
  <si>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</si>
  <si>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</si>
  <si>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</si>
  <si>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</si>
  <si>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</si>
  <si>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</si>
  <si>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</si>
  <si>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</si>
  <si>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</si>
  <si>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</si>
  <si>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</si>
  <si>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</si>
  <si>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</si>
  <si>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</si>
  <si>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</si>
  <si>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</si>
  <si>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</si>
  <si>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</si>
  <si>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</si>
  <si>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</si>
  <si>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</si>
  <si>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</si>
  <si>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</si>
  <si>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</si>
  <si>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</si>
  <si>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</si>
  <si>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</si>
  <si>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</si>
  <si>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</si>
  <si>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</si>
  <si>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</si>
  <si>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</si>
  <si>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</si>
  <si>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</si>
  <si>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</si>
  <si>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</si>
  <si>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</si>
  <si>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</si>
  <si>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</si>
  <si>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</si>
  <si>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</si>
  <si>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</si>
  <si>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</si>
  <si>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</si>
  <si>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</si>
  <si>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</si>
  <si>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</si>
  <si>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</si>
  <si>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</si>
  <si>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</si>
  <si>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</si>
  <si>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</si>
  <si>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</si>
  <si>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</si>
  <si>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</si>
  <si>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</si>
  <si>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</si>
  <si>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</si>
  <si>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</si>
  <si>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</si>
  <si>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</si>
  <si>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</si>
  <si>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</si>
  <si>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</si>
  <si>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</si>
  <si>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</si>
  <si>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</si>
  <si>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</si>
  <si>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</si>
  <si>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</si>
  <si>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</si>
  <si>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</si>
  <si>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</si>
  <si>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</si>
  <si>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</si>
  <si>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</si>
  <si>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</si>
  <si>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</si>
  <si>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</si>
  <si>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</si>
  <si>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</si>
  <si>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</si>
  <si>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</si>
  <si>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</si>
  <si>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</si>
  <si>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</si>
  <si>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</si>
  <si>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</si>
  <si>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</si>
  <si>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</si>
  <si>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</si>
  <si>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</si>
  <si>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</si>
  <si>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</si>
  <si>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</si>
  <si>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</si>
  <si>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</si>
  <si>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</si>
  <si>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</si>
  <si>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</si>
  <si>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</si>
  <si>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</si>
  <si>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</si>
  <si>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</si>
  <si>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</si>
  <si>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</si>
  <si>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</si>
  <si>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</si>
  <si>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</si>
  <si>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</si>
  <si>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</si>
  <si>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</si>
  <si>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</si>
  <si>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</si>
  <si>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</si>
  <si>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</si>
  <si>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</si>
  <si>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</si>
  <si>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</si>
  <si>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</si>
  <si>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</si>
  <si>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</si>
  <si>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</si>
  <si>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</si>
  <si>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</si>
  <si>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</si>
  <si>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</si>
  <si>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</si>
  <si>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</si>
  <si>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</si>
  <si>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</si>
  <si>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</si>
  <si>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</si>
  <si>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</si>
  <si>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</si>
  <si>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</si>
  <si>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</si>
  <si>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</si>
  <si>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</si>
  <si>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</si>
  <si>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</si>
  <si>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</si>
  <si>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</si>
  <si>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</si>
  <si>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</si>
  <si>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</si>
  <si>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</si>
  <si>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</si>
  <si>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</si>
  <si>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</si>
  <si>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</si>
  <si>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</si>
  <si>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</si>
  <si>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</si>
  <si>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</si>
  <si>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</si>
  <si>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</si>
  <si>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</si>
  <si>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</si>
  <si>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</si>
  <si>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</si>
  <si>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</si>
  <si>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</si>
  <si>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</si>
  <si>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</si>
  <si>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</si>
  <si>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</si>
  <si>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</si>
  <si>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</si>
  <si>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</si>
  <si>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</si>
  <si>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</si>
  <si>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</si>
  <si>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</si>
  <si>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</si>
  <si>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</si>
  <si>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</si>
  <si>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</si>
  <si>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</si>
  <si>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</si>
  <si>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</si>
  <si>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</si>
  <si>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</si>
  <si>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</si>
  <si>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</si>
  <si>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</si>
  <si>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</si>
  <si>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</si>
  <si>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</si>
  <si>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</si>
  <si>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</si>
  <si>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</si>
  <si>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</si>
  <si>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</si>
  <si>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</si>
  <si>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</si>
  <si>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</si>
  <si>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</si>
  <si>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</si>
  <si>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</si>
  <si>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</si>
  <si>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</si>
  <si>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</si>
  <si>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</si>
  <si>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</si>
  <si>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</si>
  <si>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</si>
  <si>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</si>
  <si>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</si>
  <si>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</si>
  <si>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</si>
  <si>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</si>
  <si>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</si>
  <si>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</si>
  <si>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</si>
  <si>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</si>
  <si>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</si>
  <si>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</si>
  <si>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</si>
  <si>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</si>
  <si>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</si>
  <si>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</si>
  <si>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</si>
  <si>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</si>
  <si>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</si>
  <si>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</si>
  <si>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</si>
  <si>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</si>
  <si>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</si>
  <si>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</si>
  <si>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</si>
  <si>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</si>
  <si>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</si>
  <si>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</si>
  <si>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</si>
  <si>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</si>
  <si>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</si>
  <si>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</si>
  <si>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</si>
  <si>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</si>
  <si>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</si>
  <si>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</si>
  <si>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</si>
  <si>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</si>
  <si>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</si>
  <si>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</si>
  <si>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</si>
  <si>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</si>
  <si>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</si>
  <si>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</si>
  <si>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</si>
  <si>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</si>
  <si>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</si>
  <si>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</si>
  <si>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</si>
  <si>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</si>
  <si>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</si>
  <si>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</si>
  <si>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</si>
  <si>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</si>
  <si>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</si>
  <si>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</si>
  <si>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</si>
  <si>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</si>
  <si>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</si>
  <si>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</si>
  <si>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</si>
  <si>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</si>
  <si>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</si>
  <si>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</si>
  <si>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</si>
  <si>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</si>
  <si>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</si>
  <si>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</si>
  <si>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</si>
  <si>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</si>
  <si>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</si>
  <si>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</si>
  <si>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</si>
  <si>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</si>
  <si>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</si>
  <si>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</si>
  <si>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</si>
  <si>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</si>
  <si>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</si>
  <si>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</si>
  <si>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</si>
  <si>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</si>
  <si>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</si>
  <si>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</si>
  <si>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</si>
  <si>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</si>
  <si>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</si>
  <si>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</si>
  <si>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</si>
  <si>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</si>
  <si>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</si>
  <si>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</si>
  <si>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</si>
  <si>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</si>
  <si>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</si>
  <si>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</si>
  <si>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</si>
  <si>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</si>
  <si>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</si>
  <si>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</si>
  <si>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</si>
  <si>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</si>
  <si>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</si>
  <si>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</si>
  <si>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</si>
  <si>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</si>
  <si>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</si>
  <si>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</si>
  <si>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</si>
  <si>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</si>
  <si>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</si>
  <si>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</si>
  <si>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</si>
  <si>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</si>
  <si>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</si>
  <si>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</si>
  <si>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</si>
  <si>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</si>
  <si>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</si>
  <si>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</si>
  <si>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</si>
  <si>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</si>
  <si>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</si>
  <si>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</si>
  <si>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</si>
  <si>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</si>
  <si>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</si>
  <si>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</si>
  <si>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</si>
  <si>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</si>
  <si>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</si>
  <si>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</si>
  <si>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</si>
  <si>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</si>
  <si>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</si>
  <si>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</si>
  <si>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</si>
  <si>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</si>
  <si>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</si>
  <si>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</si>
  <si>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</si>
  <si>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</si>
  <si>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</si>
  <si>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</si>
  <si>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</si>
  <si>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</si>
  <si>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</si>
  <si>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</si>
  <si>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</si>
  <si>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</si>
  <si>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</si>
  <si>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</si>
  <si>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</si>
  <si>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</si>
  <si>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</si>
  <si>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</si>
  <si>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</si>
  <si>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</si>
  <si>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</si>
  <si>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</si>
  <si>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</si>
  <si>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</si>
  <si>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</si>
  <si>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</si>
  <si>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</si>
  <si>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</si>
  <si>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</si>
  <si>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</si>
  <si>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</si>
  <si>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</si>
  <si>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</si>
  <si>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</si>
  <si>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</si>
  <si>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</si>
  <si>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</si>
  <si>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</si>
  <si>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</si>
  <si>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</si>
  <si>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</si>
  <si>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</si>
  <si>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</si>
  <si>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</si>
  <si>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</si>
  <si>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</si>
  <si>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</si>
  <si>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</si>
  <si>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</si>
  <si>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</si>
  <si>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</si>
  <si>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</si>
  <si>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</si>
  <si>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</si>
  <si>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</si>
  <si>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</si>
  <si>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</si>
  <si>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</si>
  <si>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</si>
  <si>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</si>
  <si>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</si>
  <si>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</si>
  <si>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</si>
  <si>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</si>
  <si>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</si>
  <si>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</si>
  <si>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</si>
  <si>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</si>
  <si>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</si>
  <si>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</si>
  <si>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</si>
  <si>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</si>
  <si>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</si>
  <si>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</si>
  <si>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</si>
  <si>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</si>
  <si>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</si>
  <si>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</si>
  <si>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</si>
  <si>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</si>
  <si>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</si>
  <si>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</si>
  <si>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</si>
  <si>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</si>
  <si>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</si>
  <si>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</si>
  <si>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</si>
  <si>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</si>
  <si>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</si>
  <si>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</si>
  <si>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</si>
  <si>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</si>
  <si>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</si>
  <si>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</si>
  <si>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</si>
  <si>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</si>
  <si>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</si>
  <si>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</si>
  <si>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</si>
  <si>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</si>
  <si>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</si>
  <si>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</si>
  <si>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</si>
  <si>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</si>
  <si>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</si>
  <si>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</si>
  <si>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</si>
  <si>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</si>
  <si>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</si>
  <si>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</si>
  <si>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</si>
  <si>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</si>
  <si>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</si>
  <si>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</si>
  <si>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</si>
  <si>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</si>
  <si>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</si>
  <si>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</si>
  <si>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</si>
  <si>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</si>
  <si>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</si>
  <si>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</si>
  <si>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</si>
  <si>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</si>
  <si>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</si>
  <si>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</si>
  <si>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</si>
  <si>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</si>
  <si>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</si>
  <si>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</si>
  <si>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</si>
  <si>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</si>
  <si>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</si>
  <si>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</si>
  <si>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</si>
  <si>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</si>
  <si>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</si>
  <si>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</si>
  <si>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</si>
  <si>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</si>
  <si>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</si>
  <si>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</si>
  <si>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</si>
  <si>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</si>
  <si>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</si>
  <si>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</si>
  <si>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</si>
  <si>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</si>
  <si>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</si>
  <si>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</si>
  <si>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</si>
  <si>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</si>
  <si>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</si>
  <si>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</si>
  <si>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</si>
  <si>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</si>
  <si>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</si>
  <si>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</si>
  <si>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</si>
  <si>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</si>
  <si>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</si>
  <si>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</si>
  <si>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</si>
  <si>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</si>
  <si>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</si>
  <si>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</si>
  <si>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</si>
  <si>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</si>
  <si>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</si>
  <si>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</si>
  <si>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</si>
  <si>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</si>
  <si>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</si>
  <si>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</si>
  <si>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</si>
  <si>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</si>
  <si>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</si>
  <si>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</si>
  <si>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</si>
  <si>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</si>
  <si>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</si>
  <si>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</si>
  <si>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</si>
  <si>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</si>
  <si>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</si>
  <si>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</si>
  <si>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</si>
  <si>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</si>
  <si>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</si>
  <si>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</si>
  <si>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</si>
  <si>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</si>
  <si>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</si>
  <si>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</si>
  <si>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</si>
  <si>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</si>
  <si>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</si>
  <si>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</si>
  <si>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</si>
  <si>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</si>
  <si>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</si>
  <si>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</si>
  <si>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</si>
  <si>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</si>
  <si>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</si>
  <si>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</si>
  <si>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</si>
  <si>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</si>
  <si>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</si>
  <si>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</si>
  <si>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</si>
  <si>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</si>
  <si>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</si>
  <si>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</si>
  <si>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</si>
  <si>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</si>
  <si>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</si>
  <si>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</si>
  <si>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</si>
  <si>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</si>
  <si>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</si>
  <si>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</si>
  <si>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</si>
  <si>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</si>
  <si>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</si>
  <si>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</si>
  <si>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</si>
  <si>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</si>
  <si>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</si>
  <si>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</si>
  <si>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</si>
  <si>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</si>
  <si>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</si>
  <si>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</si>
  <si>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</si>
  <si>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</si>
  <si>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</si>
  <si>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</si>
  <si>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</si>
  <si>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</si>
  <si>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</si>
  <si>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</si>
  <si>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</si>
  <si>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</si>
  <si>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</si>
  <si>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</si>
  <si>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</si>
  <si>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</si>
  <si>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</si>
  <si>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</si>
  <si>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</si>
  <si>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</si>
  <si>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</si>
  <si>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</si>
  <si>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</si>
  <si>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</si>
  <si>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</si>
  <si>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</si>
  <si>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</si>
  <si>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</si>
  <si>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</si>
  <si>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</si>
  <si>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</si>
  <si>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</si>
  <si>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</si>
  <si>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</si>
  <si>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</si>
  <si>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</si>
  <si>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</si>
  <si>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</si>
  <si>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</si>
  <si>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</si>
  <si>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</si>
  <si>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</si>
  <si>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</si>
  <si>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</si>
  <si>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</si>
  <si>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</si>
  <si>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</si>
  <si>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</si>
  <si>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</si>
  <si>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</si>
  <si>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</si>
  <si>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</si>
  <si>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</si>
  <si>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</si>
  <si>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</si>
  <si>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</si>
  <si>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</si>
  <si>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</si>
  <si>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</si>
  <si>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</si>
  <si>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</si>
  <si>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</si>
  <si>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</si>
  <si>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</si>
  <si>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</si>
  <si>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</si>
  <si>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</si>
  <si>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</si>
  <si>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</si>
  <si>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</si>
  <si>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</si>
  <si>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</si>
  <si>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</si>
  <si>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</si>
  <si>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</si>
  <si>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</si>
  <si>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</si>
  <si>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</si>
  <si>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</si>
  <si>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</si>
  <si>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</si>
  <si>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</si>
  <si>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</si>
  <si>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</si>
  <si>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</si>
  <si>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</si>
  <si>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</si>
  <si>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</si>
  <si>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</si>
  <si>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</si>
  <si>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</si>
  <si>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</si>
  <si>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</si>
  <si>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</si>
  <si>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</si>
  <si>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</si>
  <si>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</si>
  <si>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</si>
  <si>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</si>
  <si>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</si>
  <si>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</si>
  <si>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</si>
  <si>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</si>
  <si>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</si>
  <si>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</si>
  <si>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</si>
  <si>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</si>
  <si>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</si>
  <si>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</si>
  <si>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</si>
  <si>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</si>
  <si>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</si>
  <si>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</si>
  <si>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</si>
  <si>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</si>
  <si>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</si>
  <si>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</si>
  <si>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</si>
  <si>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</si>
  <si>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</si>
  <si>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</si>
  <si>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</si>
  <si>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</si>
  <si>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</si>
  <si>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</si>
  <si>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</si>
  <si>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</si>
  <si>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</si>
  <si>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</si>
  <si>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</si>
  <si>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</si>
  <si>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</si>
  <si>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</si>
  <si>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</si>
  <si>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</si>
  <si>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</si>
  <si>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</si>
  <si>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</si>
  <si>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</si>
  <si>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</si>
  <si>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</si>
  <si>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</si>
  <si>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</si>
  <si>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</si>
  <si>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</si>
  <si>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</si>
  <si>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</si>
  <si>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</si>
  <si>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</si>
  <si>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</si>
  <si>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</si>
  <si>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</si>
  <si>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</si>
  <si>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</si>
  <si>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</si>
  <si>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</si>
  <si>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</si>
  <si>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</si>
  <si>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</si>
  <si>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</si>
  <si>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</si>
  <si>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</si>
  <si>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</si>
  <si>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</si>
  <si>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</si>
  <si>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</si>
  <si>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</si>
  <si>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</si>
  <si>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</si>
  <si>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</si>
  <si>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</si>
  <si>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</si>
  <si>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</si>
  <si>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</si>
  <si>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</si>
  <si>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</si>
  <si>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</si>
  <si>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</si>
  <si>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</si>
  <si>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</si>
  <si>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</si>
  <si>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</si>
  <si>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</si>
  <si>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</si>
  <si>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</si>
  <si>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</si>
  <si>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</si>
  <si>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</si>
  <si>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</si>
  <si>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</si>
  <si>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</si>
  <si>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</si>
  <si>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</si>
  <si>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</si>
  <si>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</si>
  <si>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</si>
  <si>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</si>
  <si>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</si>
  <si>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</si>
  <si>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</si>
  <si>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</si>
  <si>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</si>
  <si>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</si>
  <si>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</si>
  <si>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</si>
  <si>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</si>
  <si>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</si>
  <si>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</si>
  <si>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</si>
  <si>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</si>
  <si>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</si>
  <si>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</si>
  <si>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</si>
  <si>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</si>
  <si>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</si>
  <si>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</si>
  <si>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</si>
  <si>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</si>
  <si>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</si>
  <si>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</si>
  <si>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</si>
  <si>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</si>
  <si>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</si>
  <si>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</si>
  <si>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</si>
  <si>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</si>
  <si>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</si>
  <si>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</si>
  <si>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</si>
  <si>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</si>
  <si>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</si>
  <si>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</si>
  <si>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</si>
  <si>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</si>
  <si>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</si>
  <si>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</si>
  <si>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</si>
  <si>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</si>
  <si>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</si>
  <si>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</si>
  <si>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</si>
  <si>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</si>
  <si>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</si>
  <si>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</si>
  <si>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</si>
  <si>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</si>
  <si>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</si>
  <si>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</si>
  <si>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</si>
  <si>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</si>
  <si>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</si>
  <si>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</si>
  <si>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</si>
  <si>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</si>
  <si>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</si>
  <si>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</si>
  <si>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</si>
  <si>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</si>
  <si>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</si>
  <si>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</si>
  <si>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</si>
  <si>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</si>
  <si>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</si>
  <si>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</si>
  <si>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</si>
  <si>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</si>
  <si>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</si>
  <si>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</si>
  <si>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</si>
  <si>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</si>
  <si>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</si>
  <si>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</si>
  <si>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</si>
  <si>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</si>
  <si>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</si>
  <si>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</si>
  <si>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</si>
  <si>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</si>
  <si>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</si>
  <si>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</si>
  <si>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</si>
  <si>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</si>
  <si>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</si>
  <si>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</si>
  <si>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</si>
  <si>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</si>
  <si>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</si>
  <si>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</si>
  <si>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</si>
  <si>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</si>
  <si>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</si>
  <si>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</si>
  <si>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</si>
  <si>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</si>
  <si>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</si>
  <si>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</si>
  <si>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</si>
  <si>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</si>
  <si>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</si>
  <si>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</si>
  <si>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</si>
  <si>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</si>
  <si>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</si>
  <si>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</si>
  <si>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</si>
  <si>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</si>
  <si>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</si>
  <si>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</si>
  <si>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</si>
  <si>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</si>
  <si>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</si>
  <si>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</si>
  <si>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</si>
  <si>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</si>
  <si>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</si>
  <si>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</si>
  <si>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</si>
  <si>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</si>
  <si>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</si>
  <si>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</si>
  <si>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</si>
  <si>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</si>
  <si>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</si>
  <si>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</si>
  <si>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</si>
  <si>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</si>
  <si>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</si>
  <si>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</si>
  <si>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</si>
  <si>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</si>
  <si>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</si>
  <si>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</si>
  <si>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</si>
  <si>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</si>
  <si>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</si>
  <si>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</si>
  <si>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</si>
  <si>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</si>
  <si>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</si>
  <si>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</si>
  <si>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</si>
  <si>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</si>
  <si>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</si>
  <si>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</si>
  <si>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</si>
  <si>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</si>
  <si>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</si>
  <si>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</si>
  <si>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</si>
  <si>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</si>
  <si>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</si>
  <si>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</si>
  <si>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</si>
  <si>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</si>
  <si>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</si>
  <si>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</si>
  <si>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</si>
  <si>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</si>
  <si>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</si>
  <si>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</si>
  <si>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</si>
  <si>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</si>
  <si>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</si>
  <si>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</si>
  <si>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</si>
  <si>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</si>
  <si>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</si>
  <si>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</si>
  <si>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</si>
  <si>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</si>
  <si>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</si>
  <si>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</si>
  <si>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</si>
  <si>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</si>
  <si>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</si>
  <si>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</si>
  <si>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</si>
  <si>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</si>
  <si>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</si>
  <si>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</si>
  <si>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</si>
  <si>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</si>
  <si>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</si>
  <si>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</si>
  <si>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</si>
  <si>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</si>
  <si>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</si>
  <si>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</si>
  <si>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</si>
  <si>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</si>
  <si>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</si>
  <si>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</si>
  <si>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</si>
  <si>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</si>
  <si>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</si>
  <si>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</si>
  <si>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</si>
  <si>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</si>
  <si>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</si>
  <si>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</si>
  <si>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</si>
  <si>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</si>
  <si>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</si>
  <si>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</si>
  <si>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</si>
  <si>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</si>
  <si>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</si>
  <si>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</si>
  <si>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</si>
  <si>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</si>
  <si>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</si>
  <si>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</si>
  <si>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</si>
  <si>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</si>
  <si>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</si>
  <si>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</si>
  <si>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</si>
  <si>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</si>
  <si>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</si>
  <si>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</si>
  <si>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</si>
  <si>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</si>
  <si>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</si>
  <si>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</si>
  <si>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</si>
  <si>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</si>
  <si>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</si>
  <si>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</si>
  <si>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</si>
  <si>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</si>
  <si>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</si>
  <si>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</si>
  <si>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</si>
  <si>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</si>
  <si>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</si>
  <si>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</si>
  <si>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</si>
  <si>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</si>
  <si>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</si>
  <si>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</si>
  <si>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</si>
  <si>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</si>
  <si>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</si>
  <si>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</si>
  <si>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</si>
  <si>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</si>
  <si>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</si>
  <si>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</si>
  <si>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</si>
  <si>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</si>
  <si>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</si>
  <si>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</si>
  <si>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</si>
  <si>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</si>
  <si>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</si>
  <si>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</si>
  <si>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</si>
  <si>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</si>
  <si>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</si>
  <si>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</si>
  <si>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</si>
  <si>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</si>
  <si>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</si>
  <si>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</si>
  <si>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</si>
  <si>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</si>
  <si>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</si>
  <si>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</si>
  <si>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</si>
  <si>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</si>
  <si>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</si>
  <si>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</si>
  <si>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</si>
  <si>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</si>
  <si>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</si>
  <si>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</si>
  <si>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</si>
  <si>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</si>
  <si>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</si>
  <si>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</si>
  <si>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</si>
  <si>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</si>
  <si>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</si>
  <si>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</si>
  <si>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</si>
  <si>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</si>
  <si>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</si>
  <si>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</si>
  <si>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</si>
  <si>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</si>
  <si>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</si>
  <si>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</si>
  <si>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</si>
  <si>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</si>
  <si>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</si>
  <si>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</si>
  <si>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</si>
  <si>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</si>
  <si>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</si>
  <si>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</si>
  <si>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</si>
  <si>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</si>
  <si>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</si>
  <si>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</si>
  <si>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</si>
  <si>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</si>
  <si>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</si>
  <si>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</si>
  <si>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</si>
  <si>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</si>
  <si>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</si>
  <si>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</si>
  <si>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</si>
  <si>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</si>
  <si>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</si>
  <si>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</si>
  <si>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</si>
  <si>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</si>
  <si>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</si>
  <si>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</si>
  <si>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</si>
  <si>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</si>
  <si>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</si>
  <si>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</si>
  <si>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</si>
  <si>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</si>
  <si>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</si>
  <si>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</si>
  <si>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</si>
  <si>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</si>
  <si>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</si>
  <si>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</si>
  <si>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</si>
  <si>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</si>
  <si>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</si>
  <si>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</si>
  <si>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</si>
  <si>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</si>
  <si>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</si>
  <si>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</si>
  <si>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</si>
  <si>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</si>
  <si>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</si>
  <si>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</si>
  <si>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</si>
  <si>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</si>
  <si>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</si>
  <si>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</si>
  <si>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</si>
  <si>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</si>
  <si>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</si>
  <si>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</si>
  <si>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</si>
  <si>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</si>
  <si>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</si>
  <si>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</si>
  <si>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</si>
  <si>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</si>
  <si>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</si>
  <si>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</si>
  <si>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</si>
  <si>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</si>
  <si>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</si>
  <si>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</si>
  <si>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</si>
  <si>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</si>
  <si>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</si>
  <si>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</si>
  <si>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</si>
  <si>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</si>
  <si>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</si>
  <si>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</si>
  <si>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</si>
  <si>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</si>
  <si>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</si>
  <si>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</si>
  <si>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</si>
  <si>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</si>
  <si>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</si>
  <si>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</si>
  <si>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</si>
  <si>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</si>
  <si>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</si>
  <si>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</si>
  <si>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</si>
  <si>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</si>
  <si>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</si>
  <si>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</si>
  <si>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</si>
  <si>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</si>
  <si>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</si>
  <si>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</si>
  <si>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</si>
  <si>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</si>
  <si>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</si>
  <si>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</si>
  <si>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</si>
  <si>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</si>
  <si>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</si>
  <si>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</si>
  <si>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</si>
  <si>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</si>
  <si>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</si>
  <si>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</si>
  <si>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</si>
  <si>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</si>
  <si>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</si>
  <si>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</si>
  <si>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</si>
  <si>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</si>
  <si>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</si>
  <si>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</si>
  <si>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</si>
  <si>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</si>
  <si>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</si>
  <si>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</si>
  <si>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</si>
  <si>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</si>
  <si>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</si>
  <si>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</si>
  <si>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</si>
  <si>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</si>
  <si>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</si>
  <si>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</si>
  <si>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</si>
  <si>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</si>
  <si>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</si>
  <si>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</si>
  <si>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</si>
  <si>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</si>
  <si>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</si>
  <si>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</si>
  <si>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</si>
  <si>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</si>
  <si>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</si>
  <si>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</si>
  <si>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</si>
  <si>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</si>
  <si>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</si>
  <si>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</si>
  <si>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</si>
  <si>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</si>
  <si>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</si>
  <si>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</si>
  <si>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</si>
  <si>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</si>
  <si>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</si>
  <si>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</si>
  <si>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</si>
  <si>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</si>
  <si>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</si>
  <si>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</si>
  <si>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</si>
  <si>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</si>
  <si>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</si>
  <si>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</si>
  <si>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</si>
  <si>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</si>
  <si>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</si>
  <si>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</si>
  <si>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</si>
  <si>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</si>
  <si>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</si>
  <si>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</si>
  <si>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</si>
  <si>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</si>
  <si>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</si>
  <si>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</si>
  <si>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</si>
  <si>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</si>
  <si>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</si>
  <si>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</si>
  <si>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</si>
  <si>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</si>
  <si>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</si>
  <si>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</si>
  <si>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</si>
  <si>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</si>
  <si>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</si>
  <si>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</si>
  <si>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</si>
  <si>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</si>
  <si>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</si>
  <si>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</si>
  <si>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</si>
  <si>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</si>
  <si>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</si>
  <si>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</si>
  <si>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</si>
  <si>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</si>
  <si>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</si>
  <si>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</si>
  <si>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</si>
  <si>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</si>
  <si>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</si>
  <si>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</si>
  <si>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</si>
  <si>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</si>
  <si>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</si>
  <si>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</si>
  <si>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</si>
  <si>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</si>
  <si>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</si>
  <si>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</si>
  <si>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</si>
  <si>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</si>
  <si>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</si>
  <si>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</si>
  <si>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</si>
  <si>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</si>
  <si>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</si>
  <si>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</si>
  <si>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</si>
  <si>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</si>
  <si>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</si>
  <si>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</si>
  <si>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</si>
  <si>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</si>
  <si>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</si>
  <si>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</si>
  <si>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</si>
  <si>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</si>
  <si>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</si>
  <si>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</si>
  <si>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</si>
  <si>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</si>
  <si>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</si>
  <si>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</si>
  <si>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</si>
  <si>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</si>
  <si>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</si>
  <si>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</si>
  <si>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</si>
  <si>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</si>
  <si>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</si>
  <si>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</si>
  <si>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</si>
  <si>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</si>
  <si>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</si>
  <si>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</si>
  <si>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</si>
  <si>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</si>
  <si>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</si>
  <si>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</si>
  <si>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</si>
  <si>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</si>
  <si>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</si>
  <si>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</si>
  <si>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</si>
  <si>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</si>
  <si>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</si>
  <si>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</si>
  <si>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</si>
  <si>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</si>
  <si>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</si>
  <si>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</si>
  <si>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</si>
  <si>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</si>
  <si>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</si>
  <si>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</si>
  <si>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</si>
  <si>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</si>
  <si>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</si>
  <si>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</si>
  <si>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</si>
  <si>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</si>
  <si>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</si>
  <si>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</si>
  <si>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</si>
  <si>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</si>
  <si>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</si>
  <si>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</si>
  <si>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</si>
  <si>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</si>
  <si>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</si>
  <si>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</si>
  <si>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</si>
  <si>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</si>
  <si>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</si>
  <si>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</si>
  <si>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</si>
  <si>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</si>
  <si>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</si>
  <si>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</si>
  <si>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</si>
  <si>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</si>
  <si>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</si>
  <si>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</si>
  <si>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</si>
  <si>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</si>
  <si>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</si>
  <si>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</si>
  <si>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</si>
  <si>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</si>
  <si>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</si>
  <si>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</si>
  <si>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</si>
  <si>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</si>
  <si>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</si>
  <si>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</si>
  <si>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</si>
  <si>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</si>
  <si>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</si>
  <si>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</si>
  <si>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</si>
  <si>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</si>
  <si>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</si>
  <si>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</si>
  <si>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</si>
  <si>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</si>
  <si>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</si>
  <si>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</si>
  <si>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</si>
  <si>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</si>
  <si>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</si>
  <si>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</si>
  <si>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</si>
  <si>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</si>
  <si>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</si>
  <si>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</si>
  <si>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</si>
  <si>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</si>
  <si>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</si>
  <si>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</si>
  <si>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</si>
  <si>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</si>
  <si>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</si>
  <si>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</si>
  <si>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</si>
  <si>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</si>
  <si>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</si>
  <si>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</si>
  <si>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</si>
  <si>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</si>
  <si>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</si>
  <si>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</si>
  <si>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</si>
  <si>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</si>
  <si>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</si>
  <si>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</si>
  <si>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</si>
  <si>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</si>
  <si>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</si>
  <si>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</si>
  <si>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</si>
  <si>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</si>
  <si>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</si>
  <si>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</si>
  <si>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</si>
  <si>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</si>
  <si>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</si>
  <si>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</si>
  <si>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</si>
  <si>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</si>
  <si>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</si>
  <si>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</si>
  <si>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</si>
  <si>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</si>
  <si>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</si>
  <si>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</si>
  <si>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</si>
  <si>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</si>
  <si>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</si>
  <si>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</si>
  <si>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</si>
  <si>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</si>
  <si>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</si>
  <si>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</si>
  <si>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</si>
  <si>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</si>
  <si>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</si>
  <si>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</si>
  <si>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</si>
  <si>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</si>
  <si>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</si>
  <si>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</si>
  <si>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</si>
  <si>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</si>
  <si>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</si>
  <si>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</si>
  <si>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</si>
  <si>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</si>
  <si>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</si>
  <si>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</si>
  <si>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</si>
  <si>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</si>
  <si>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</si>
  <si>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</si>
  <si>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</si>
  <si>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</si>
  <si>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</si>
  <si>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</si>
  <si>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</si>
  <si>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</si>
  <si>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</si>
  <si>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</si>
  <si>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</si>
  <si>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</si>
  <si>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</si>
  <si>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</si>
  <si>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</si>
  <si>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</si>
  <si>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</si>
  <si>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</si>
  <si>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</si>
  <si>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</si>
  <si>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</si>
  <si>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</si>
  <si>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</si>
  <si>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</si>
  <si>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</si>
  <si>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</si>
  <si>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</si>
  <si>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</si>
  <si>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</si>
  <si>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</si>
  <si>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</si>
  <si>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</si>
  <si>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</si>
  <si>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</si>
  <si>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</si>
  <si>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</si>
  <si>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</si>
  <si>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</si>
  <si>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</si>
  <si>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</si>
  <si>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</si>
  <si>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</si>
  <si>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</si>
  <si>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</si>
  <si>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</si>
  <si>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</si>
  <si>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</si>
  <si>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</si>
  <si>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</si>
  <si>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</si>
  <si>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</si>
  <si>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</si>
  <si>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</si>
  <si>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</si>
  <si>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</si>
  <si>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</si>
  <si>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</si>
  <si>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</si>
  <si>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</si>
  <si>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</si>
  <si>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</si>
  <si>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</si>
  <si>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</si>
  <si>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</si>
  <si>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</si>
  <si>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</si>
  <si>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</si>
  <si>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</si>
  <si>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</si>
  <si>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</si>
  <si>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</si>
  <si>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</si>
  <si>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</si>
  <si>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</si>
  <si>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</si>
  <si>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</si>
  <si>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</si>
  <si>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</si>
  <si>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</si>
  <si>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</si>
  <si>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</si>
  <si>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</si>
  <si>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</si>
  <si>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</si>
  <si>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</si>
  <si>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</si>
  <si>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</si>
  <si>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</si>
  <si>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</si>
  <si>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</si>
  <si>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</si>
  <si>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</si>
  <si>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</si>
  <si>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</si>
  <si>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</si>
  <si>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</si>
  <si>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</si>
  <si>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</si>
  <si>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</si>
  <si>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</si>
  <si>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</si>
  <si>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</si>
  <si>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</si>
  <si>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</si>
  <si>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</si>
  <si>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</si>
  <si>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</si>
  <si>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</si>
  <si>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</si>
  <si>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</si>
  <si>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</si>
  <si>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</si>
  <si>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</si>
  <si>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</si>
  <si>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</si>
  <si>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</si>
  <si>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</si>
  <si>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</si>
  <si>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</si>
  <si>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</si>
  <si>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</si>
  <si>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</si>
  <si>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</si>
  <si>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</si>
  <si>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</si>
  <si>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</si>
  <si>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</si>
  <si>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</si>
  <si>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</si>
  <si>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</si>
  <si>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</si>
  <si>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</si>
  <si>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</si>
  <si>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</si>
  <si>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</si>
  <si>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</si>
  <si>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</si>
  <si>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</si>
  <si>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</si>
  <si>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</si>
  <si>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</si>
  <si>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</si>
  <si>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</si>
  <si>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</si>
  <si>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</si>
  <si>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</si>
  <si>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</si>
  <si>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</si>
  <si>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</si>
  <si>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</si>
  <si>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</si>
  <si>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</si>
  <si>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</si>
  <si>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</si>
  <si>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</si>
  <si>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</si>
  <si>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</si>
  <si>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</si>
  <si>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</si>
  <si>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</si>
  <si>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</si>
  <si>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</si>
  <si>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</si>
  <si>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</si>
  <si>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</si>
  <si>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</si>
  <si>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</si>
  <si>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</si>
  <si>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</si>
  <si>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</si>
  <si>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</si>
  <si>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</si>
  <si>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</si>
  <si>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</si>
  <si>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</si>
  <si>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</si>
  <si>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</si>
  <si>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</si>
  <si>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</si>
  <si>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</si>
  <si>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</si>
  <si>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</si>
  <si>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</si>
  <si>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</si>
  <si>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</si>
  <si>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</si>
  <si>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</si>
  <si>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</si>
  <si>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</si>
  <si>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</si>
  <si>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</si>
  <si>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</si>
  <si>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</si>
  <si>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</si>
  <si>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</si>
  <si>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</si>
  <si>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</si>
  <si>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</si>
  <si>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</si>
  <si>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</si>
  <si>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</si>
  <si>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</si>
  <si>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</si>
  <si>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</si>
  <si>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</si>
  <si>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</si>
  <si>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</si>
  <si>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</si>
  <si>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</si>
  <si>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</si>
  <si>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</si>
  <si>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</si>
  <si>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</si>
  <si>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</si>
  <si>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</si>
  <si>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</si>
  <si>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</si>
  <si>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</si>
  <si>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</si>
  <si>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</si>
  <si>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</si>
  <si>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</si>
  <si>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</si>
  <si>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</si>
  <si>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</si>
  <si>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</si>
  <si>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</si>
  <si>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</si>
  <si>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</si>
  <si>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</si>
  <si>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</si>
  <si>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</si>
  <si>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</si>
  <si>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</si>
  <si>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</si>
  <si>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</si>
  <si>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</si>
  <si>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</si>
  <si>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</si>
  <si>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</si>
  <si>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</si>
  <si>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</si>
  <si>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</si>
  <si>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</si>
  <si>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</si>
  <si>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</si>
  <si>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</si>
  <si>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</si>
  <si>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</si>
  <si>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</si>
  <si>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</si>
  <si>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</si>
  <si>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</si>
  <si>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</si>
  <si>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</si>
  <si>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</si>
  <si>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</si>
  <si>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</si>
  <si>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</si>
  <si>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</si>
  <si>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</si>
  <si>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</si>
  <si>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</si>
  <si>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</si>
  <si>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</si>
  <si>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</si>
  <si>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</si>
  <si>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</si>
  <si>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</si>
  <si>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</si>
  <si>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</si>
  <si>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</si>
  <si>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</si>
  <si>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</si>
  <si>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</si>
  <si>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</si>
  <si>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</si>
  <si>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</si>
  <si>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</si>
  <si>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</si>
  <si>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</si>
  <si>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</si>
  <si>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</si>
  <si>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</si>
  <si>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</si>
  <si>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</si>
  <si>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</si>
  <si>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</si>
  <si>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</si>
  <si>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</si>
  <si>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</si>
  <si>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</si>
  <si>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</si>
  <si>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</si>
  <si>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</si>
  <si>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</si>
  <si>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</si>
  <si>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</si>
  <si>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</si>
  <si>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</si>
  <si>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</si>
  <si>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</si>
  <si>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</si>
  <si>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</si>
  <si>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</si>
  <si>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</si>
  <si>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</si>
  <si>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</si>
  <si>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</si>
  <si>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</si>
  <si>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</si>
  <si>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</si>
  <si>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</si>
  <si>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</si>
  <si>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</si>
  <si>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</si>
  <si>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</si>
  <si>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</si>
  <si>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</si>
  <si>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</si>
  <si>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</si>
  <si>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</si>
  <si>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</si>
  <si>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</si>
  <si>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</si>
  <si>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</si>
  <si>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</si>
  <si>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</si>
  <si>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</si>
  <si>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</si>
  <si>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</si>
  <si>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</si>
  <si>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</si>
  <si>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</si>
  <si>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</si>
  <si>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</si>
  <si>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</si>
  <si>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</si>
  <si>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</si>
  <si>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</si>
  <si>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</si>
  <si>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</si>
  <si>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</si>
  <si>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</si>
  <si>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</si>
  <si>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</si>
  <si>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</si>
  <si>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</si>
  <si>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</si>
  <si>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</si>
  <si>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</si>
  <si>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</si>
  <si>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</si>
  <si>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</si>
  <si>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</si>
  <si>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</si>
  <si>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</si>
  <si>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</si>
  <si>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</si>
  <si>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</si>
  <si>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</si>
  <si>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</si>
  <si>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</si>
  <si>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</si>
  <si>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</si>
  <si>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</si>
  <si>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</si>
  <si>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</si>
  <si>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</si>
  <si>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</si>
  <si>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</si>
  <si>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</si>
  <si>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</si>
  <si>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</si>
  <si>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</si>
  <si>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</si>
  <si>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</si>
  <si>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</si>
  <si>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</si>
  <si>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</si>
  <si>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</si>
  <si>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</si>
  <si>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</si>
  <si>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</si>
  <si>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</si>
  <si>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</si>
  <si>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</si>
  <si>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</si>
  <si>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</si>
  <si>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</si>
  <si>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</si>
  <si>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</si>
  <si>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</si>
  <si>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</si>
  <si>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</si>
  <si>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</si>
  <si>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</si>
  <si>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</si>
  <si>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</si>
  <si>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</si>
  <si>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</si>
  <si>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</si>
  <si>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</si>
  <si>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</si>
  <si>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</si>
  <si>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</si>
  <si>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</si>
  <si>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</si>
  <si>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</si>
  <si>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</si>
  <si>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</si>
  <si>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</si>
  <si>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</si>
  <si>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</si>
  <si>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</si>
  <si>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</si>
  <si>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</si>
  <si>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</si>
  <si>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</si>
  <si>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</si>
  <si>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</si>
  <si>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</si>
  <si>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</si>
  <si>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</si>
  <si>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</si>
  <si>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</si>
  <si>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</si>
  <si>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</si>
  <si>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</si>
  <si>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</si>
  <si>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</si>
  <si>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</si>
  <si>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</si>
  <si>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</si>
  <si>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</si>
  <si>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</si>
  <si>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</si>
  <si>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</si>
  <si>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</si>
  <si>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</si>
  <si>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</si>
  <si>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</si>
  <si>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</si>
  <si>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</si>
  <si>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</si>
  <si>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</si>
  <si>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</si>
  <si>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</si>
  <si>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</si>
  <si>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</si>
  <si>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</si>
  <si>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</si>
  <si>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</si>
  <si>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</si>
  <si>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</si>
  <si>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</si>
  <si>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</si>
  <si>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</si>
  <si>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</si>
  <si>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</si>
  <si>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</si>
  <si>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</si>
  <si>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</si>
  <si>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</si>
  <si>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</si>
  <si>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</si>
  <si>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</si>
  <si>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</si>
  <si>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</si>
  <si>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</si>
  <si>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</si>
  <si>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</si>
  <si>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</si>
  <si>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</si>
  <si>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</si>
  <si>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</si>
  <si>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</si>
  <si>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</si>
  <si>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</si>
  <si>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</si>
  <si>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</si>
  <si>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</si>
  <si>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</si>
  <si>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</si>
  <si>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</si>
  <si>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</si>
  <si>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</si>
  <si>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</si>
  <si>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</si>
  <si>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</si>
  <si>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</si>
  <si>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</si>
  <si>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</si>
  <si>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</si>
  <si>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</si>
  <si>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</si>
  <si>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</si>
  <si>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</si>
  <si>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</si>
  <si>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</si>
  <si>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</si>
  <si>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</si>
  <si>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</si>
  <si>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</si>
  <si>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</si>
  <si>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</si>
  <si>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</si>
  <si>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</si>
  <si>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</si>
  <si>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</si>
  <si>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</si>
  <si>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</si>
  <si>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</si>
  <si>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</si>
  <si>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</si>
  <si>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</si>
  <si>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</si>
  <si>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</si>
  <si>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</si>
  <si>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</si>
  <si>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</si>
  <si>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</si>
  <si>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</si>
  <si>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</si>
  <si>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</si>
  <si>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</si>
  <si>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</si>
  <si>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</si>
  <si>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</si>
  <si>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</si>
  <si>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</si>
  <si>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</si>
  <si>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</si>
  <si>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</si>
  <si>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</si>
  <si>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</si>
  <si>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</si>
  <si>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</si>
  <si>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</si>
  <si>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</si>
  <si>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</si>
  <si>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</si>
  <si>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</si>
  <si>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</si>
  <si>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</si>
  <si>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</si>
  <si>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</si>
  <si>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</si>
  <si>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</si>
  <si>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</si>
  <si>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</si>
  <si>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</si>
  <si>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</si>
  <si>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</si>
  <si>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</si>
  <si>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</si>
  <si>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</si>
  <si>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</si>
  <si>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</si>
  <si>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</si>
  <si>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</si>
  <si>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</si>
  <si>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</si>
  <si>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</si>
  <si>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</si>
  <si>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</si>
  <si>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</si>
  <si>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</si>
  <si>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</si>
  <si>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</si>
  <si>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</si>
  <si>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</si>
  <si>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</si>
  <si>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</si>
  <si>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</si>
  <si>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</si>
  <si>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</si>
  <si>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</si>
  <si>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</si>
  <si>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</si>
  <si>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</si>
  <si>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</si>
  <si>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</si>
  <si>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</si>
  <si>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</si>
  <si>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</si>
  <si>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</si>
  <si>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</si>
  <si>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</si>
  <si>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</si>
  <si>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</si>
  <si>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</si>
  <si>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</si>
  <si>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</si>
  <si>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</si>
  <si>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</si>
  <si>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</si>
  <si>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</si>
  <si>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</si>
  <si>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</si>
  <si>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</si>
  <si>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</si>
  <si>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</si>
  <si>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</si>
  <si>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</si>
  <si>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</si>
  <si>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</si>
  <si>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</si>
  <si>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</si>
  <si>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</si>
  <si>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</si>
  <si>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</si>
  <si>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</si>
  <si>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</si>
  <si>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</si>
  <si>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</si>
  <si>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</si>
  <si>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</si>
  <si>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</si>
  <si>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</si>
  <si>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</si>
  <si>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</si>
  <si>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</si>
  <si>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</si>
  <si>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</si>
  <si>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</si>
  <si>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</si>
  <si>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</si>
  <si>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</si>
  <si>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</si>
  <si>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</si>
  <si>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</si>
  <si>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</si>
  <si>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</si>
  <si>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</si>
  <si>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</si>
  <si>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</si>
  <si>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</si>
  <si>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</si>
  <si>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</si>
  <si>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</si>
  <si>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</si>
  <si>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</si>
  <si>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</si>
  <si>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</si>
  <si>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</si>
  <si>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</si>
  <si>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</si>
  <si>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</si>
  <si>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</si>
  <si>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</si>
  <si>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</si>
  <si>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</si>
  <si>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</si>
  <si>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</si>
  <si>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</si>
  <si>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</si>
  <si>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</si>
  <si>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</si>
  <si>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</si>
  <si>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</si>
  <si>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</si>
  <si>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</si>
  <si>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</si>
  <si>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</si>
  <si>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</si>
  <si>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</si>
  <si>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</si>
  <si>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</si>
  <si>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</si>
  <si>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</si>
  <si>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</si>
  <si>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</si>
  <si>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</si>
  <si>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</si>
  <si>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</si>
  <si>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</si>
  <si>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</si>
  <si>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</si>
  <si>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</si>
  <si>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</si>
  <si>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</si>
  <si>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</si>
  <si>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</si>
  <si>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</si>
  <si>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</si>
  <si>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</si>
  <si>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</si>
  <si>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</si>
  <si>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</si>
  <si>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</si>
  <si>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</si>
  <si>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</si>
  <si>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</si>
  <si>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</si>
  <si>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</si>
  <si>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</si>
  <si>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</si>
  <si>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</si>
  <si>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</si>
  <si>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</si>
  <si>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</si>
  <si>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</si>
  <si>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</si>
  <si>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</si>
  <si>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</si>
  <si>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</si>
  <si>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</si>
  <si>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</si>
  <si>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</si>
  <si>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</si>
  <si>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</si>
  <si>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</si>
  <si>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</si>
  <si>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</si>
  <si>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</si>
  <si>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</si>
  <si>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</si>
  <si>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</si>
  <si>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</si>
  <si>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</si>
  <si>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</si>
  <si>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</si>
  <si>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</si>
  <si>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</si>
  <si>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</si>
  <si>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</si>
  <si>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</si>
  <si>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</si>
  <si>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</si>
  <si>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</si>
  <si>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</si>
  <si>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</si>
  <si>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</si>
  <si>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</si>
  <si>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</si>
  <si>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</si>
  <si>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</si>
  <si>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</si>
  <si>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</si>
  <si>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</si>
  <si>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</si>
  <si>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</si>
  <si>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</si>
  <si>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</si>
  <si>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</si>
  <si>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</si>
  <si>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</si>
  <si>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</si>
  <si>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</si>
  <si>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</si>
  <si>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</si>
  <si>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</si>
  <si>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</si>
  <si>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</si>
  <si>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</si>
  <si>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</si>
  <si>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</si>
  <si>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</si>
  <si>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</si>
  <si>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</si>
  <si>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</si>
  <si>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</si>
  <si>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</si>
  <si>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</si>
  <si>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</si>
  <si>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</si>
  <si>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</si>
  <si>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</si>
  <si>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</si>
  <si>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</si>
  <si>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</si>
  <si>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</si>
  <si>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</si>
  <si>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</si>
  <si>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</si>
  <si>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</si>
  <si>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</si>
  <si>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</si>
  <si>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</si>
  <si>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</si>
  <si>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</si>
  <si>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</si>
  <si>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</si>
  <si>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</si>
  <si>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</si>
  <si>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</si>
  <si>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</si>
  <si>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</si>
  <si>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</si>
  <si>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</si>
  <si>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</si>
  <si>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</si>
  <si>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</si>
  <si>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</si>
  <si>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</si>
  <si>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</si>
  <si>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</si>
  <si>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</si>
  <si>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</si>
  <si>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</si>
  <si>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</si>
  <si>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</si>
  <si>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</si>
  <si>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</si>
  <si>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</si>
  <si>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</si>
  <si>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</si>
  <si>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</si>
  <si>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</si>
  <si>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</si>
  <si>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</si>
  <si>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</si>
  <si>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</si>
  <si>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</si>
  <si>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</si>
  <si>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</si>
  <si>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</si>
  <si>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</si>
  <si>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</si>
  <si>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</si>
  <si>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</si>
  <si>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</si>
  <si>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</si>
  <si>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</si>
  <si>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</si>
  <si>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</si>
  <si>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</si>
  <si>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</si>
  <si>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</si>
  <si>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</si>
  <si>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</si>
  <si>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</si>
  <si>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</si>
  <si>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</si>
  <si>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</si>
  <si>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</si>
  <si>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</si>
  <si>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</si>
  <si>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</si>
  <si>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</si>
  <si>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</si>
  <si>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</si>
  <si>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</si>
  <si>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</si>
  <si>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</si>
  <si>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</si>
  <si>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</si>
  <si>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</si>
  <si>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</si>
  <si>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</si>
  <si>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</si>
  <si>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</si>
  <si>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</si>
  <si>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</si>
  <si>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</si>
  <si>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</si>
  <si>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</si>
  <si>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</si>
  <si>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</si>
  <si>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</si>
  <si>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</si>
  <si>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</si>
  <si>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</si>
  <si>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</si>
  <si>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</si>
  <si>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</si>
  <si>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</si>
  <si>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</si>
  <si>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</si>
  <si>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</si>
  <si>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</si>
  <si>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</si>
  <si>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</si>
  <si>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</si>
  <si>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</si>
  <si>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</si>
  <si>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</si>
  <si>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</si>
  <si>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</si>
  <si>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</si>
  <si>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</si>
  <si>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</si>
  <si>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</si>
  <si>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</si>
  <si>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</si>
  <si>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</si>
  <si>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</si>
  <si>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</si>
  <si>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</si>
  <si>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</si>
  <si>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</si>
  <si>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</si>
  <si>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</si>
  <si>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</si>
  <si>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</si>
  <si>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</si>
  <si>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</si>
  <si>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</si>
  <si>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</si>
  <si>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</si>
  <si>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</si>
  <si>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</si>
  <si>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</si>
  <si>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</si>
  <si>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</si>
  <si>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</si>
  <si>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</si>
  <si>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</si>
  <si>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</si>
  <si>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</si>
  <si>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</si>
  <si>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</si>
  <si>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</si>
  <si>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</si>
  <si>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</si>
  <si>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</si>
  <si>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</si>
  <si>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</si>
  <si>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</si>
  <si>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</si>
  <si>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</si>
  <si>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</si>
  <si>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</si>
  <si>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</si>
  <si>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</si>
  <si>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</si>
  <si>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</si>
  <si>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</si>
  <si>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</si>
  <si>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</si>
  <si>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</si>
  <si>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</si>
  <si>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</si>
  <si>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</si>
  <si>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</si>
  <si>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</si>
  <si>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</si>
  <si>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</si>
  <si>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</si>
  <si>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</si>
  <si>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</si>
  <si>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</si>
  <si>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</si>
  <si>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</si>
  <si>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</si>
  <si>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</si>
  <si>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</si>
  <si>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</si>
  <si>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</si>
  <si>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</si>
  <si>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</si>
  <si>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</si>
  <si>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</si>
  <si>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</si>
  <si>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</si>
  <si>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</si>
  <si>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</si>
  <si>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</si>
  <si>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</si>
  <si>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</si>
  <si>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</si>
  <si>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</si>
  <si>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</si>
  <si>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</si>
  <si>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</si>
  <si>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</si>
  <si>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</si>
  <si>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</si>
  <si>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</si>
  <si>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</si>
  <si>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</si>
  <si>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</si>
  <si>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</si>
  <si>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</si>
  <si>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</si>
  <si>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</si>
  <si>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</si>
  <si>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</si>
  <si>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</si>
  <si>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</si>
  <si>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</si>
  <si>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</si>
  <si>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</si>
  <si>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</si>
  <si>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</si>
  <si>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</si>
  <si>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</si>
  <si>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</si>
  <si>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</si>
  <si>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</si>
  <si>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</si>
  <si>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</si>
  <si>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</si>
  <si>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</si>
  <si>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</si>
  <si>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</si>
  <si>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</si>
  <si>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</si>
  <si>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</si>
  <si>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</si>
  <si>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</si>
  <si>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</si>
  <si>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</si>
  <si>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</si>
  <si>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</si>
  <si>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</si>
  <si>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</si>
  <si>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</si>
  <si>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</si>
  <si>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</si>
  <si>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</si>
  <si>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</si>
  <si>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</si>
  <si>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</si>
  <si>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</si>
  <si>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</si>
  <si>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</si>
  <si>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</si>
  <si>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</si>
  <si>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</si>
  <si>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</si>
  <si>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</si>
  <si>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</si>
  <si>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</si>
  <si>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</si>
  <si>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</si>
  <si>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</si>
  <si>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</si>
  <si>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</si>
  <si>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</si>
  <si>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</si>
  <si>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</si>
  <si>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</si>
  <si>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</si>
  <si>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</si>
  <si>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</si>
  <si>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</si>
  <si>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</si>
  <si>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</si>
  <si>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</si>
  <si>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</si>
  <si>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</si>
  <si>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</si>
  <si>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</si>
  <si>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</si>
  <si>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</si>
  <si>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</si>
  <si>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</si>
  <si>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</si>
  <si>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</si>
  <si>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</si>
  <si>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</si>
  <si>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</si>
  <si>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</si>
  <si>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</si>
  <si>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</si>
  <si>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</si>
  <si>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</si>
  <si>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</si>
  <si>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</si>
  <si>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</si>
  <si>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</si>
  <si>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</si>
  <si>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</si>
  <si>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</si>
  <si>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</si>
  <si>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</si>
  <si>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</si>
  <si>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</si>
  <si>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</si>
  <si>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</si>
  <si>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</si>
  <si>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</si>
  <si>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</si>
  <si>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</si>
  <si>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</si>
  <si>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</si>
  <si>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</si>
  <si>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</si>
  <si>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</si>
  <si>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</si>
  <si>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</si>
  <si>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</si>
  <si>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</si>
  <si>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</si>
  <si>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</si>
  <si>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</si>
  <si>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</si>
  <si>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</si>
  <si>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</si>
  <si>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</si>
  <si>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</si>
  <si>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</si>
  <si>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</si>
  <si>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</si>
  <si>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</si>
  <si>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</si>
  <si>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</si>
  <si>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</si>
  <si>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</si>
  <si>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</si>
  <si>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</si>
  <si>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</si>
  <si>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</si>
  <si>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</si>
  <si>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</si>
  <si>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</si>
  <si>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</si>
  <si>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</si>
  <si>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</si>
  <si>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</si>
  <si>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</si>
  <si>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</si>
  <si>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</si>
  <si>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</si>
  <si>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</si>
  <si>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</si>
  <si>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</si>
  <si>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</si>
  <si>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</si>
  <si>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</si>
  <si>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</si>
  <si>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</si>
  <si>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</si>
  <si>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</si>
  <si>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</si>
  <si>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</si>
  <si>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</si>
  <si>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</si>
  <si>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</si>
  <si>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</si>
  <si>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</si>
  <si>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</si>
  <si>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</si>
  <si>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</si>
  <si>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</si>
  <si>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</si>
  <si>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</si>
  <si>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</si>
  <si>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</si>
  <si>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</si>
  <si>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</si>
  <si>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</si>
  <si>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</si>
  <si>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</si>
  <si>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</si>
  <si>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</si>
  <si>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</si>
  <si>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</si>
  <si>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</si>
  <si>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</si>
  <si>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</si>
  <si>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</si>
  <si>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</si>
  <si>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</si>
  <si>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</si>
  <si>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</si>
  <si>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</si>
  <si>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</si>
  <si>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</si>
  <si>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</si>
  <si>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</si>
  <si>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</si>
  <si>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</si>
  <si>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</si>
  <si>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</si>
  <si>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</si>
  <si>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</si>
  <si>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</si>
  <si>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</si>
  <si>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</si>
  <si>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</si>
  <si>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</si>
  <si>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</si>
  <si>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</si>
  <si>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</si>
  <si>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</si>
  <si>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</si>
  <si>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</si>
  <si>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</si>
  <si>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</si>
  <si>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</si>
  <si>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</si>
  <si>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</si>
  <si>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</si>
  <si>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</si>
  <si>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</si>
  <si>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</si>
  <si>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</si>
  <si>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</si>
  <si>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</si>
  <si>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</si>
  <si>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</si>
  <si>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</si>
  <si>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</si>
  <si>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</si>
  <si>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</si>
  <si>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</si>
  <si>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</si>
  <si>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</si>
  <si>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</si>
  <si>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</si>
  <si>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</si>
  <si>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</si>
  <si>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</si>
  <si>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</si>
  <si>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</si>
  <si>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</si>
  <si>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</si>
  <si>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</si>
  <si>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</si>
  <si>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</si>
  <si>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</si>
  <si>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</si>
  <si>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</si>
  <si>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</si>
  <si>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</si>
  <si>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</si>
  <si>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</si>
  <si>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</si>
  <si>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</si>
  <si>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</si>
  <si>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</si>
  <si>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</si>
  <si>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</si>
  <si>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</si>
  <si>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</si>
  <si>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</si>
  <si>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</si>
  <si>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</si>
  <si>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</si>
  <si>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</si>
  <si>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</si>
  <si>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</si>
  <si>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</si>
  <si>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</si>
  <si>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</si>
  <si>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</si>
  <si>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</si>
  <si>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</si>
  <si>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</si>
  <si>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</si>
  <si>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</si>
  <si>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</si>
  <si>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</si>
  <si>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</si>
  <si>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</si>
  <si>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</si>
  <si>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</si>
  <si>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</si>
  <si>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</si>
  <si>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</si>
  <si>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</si>
  <si>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</si>
  <si>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</si>
  <si>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</si>
  <si>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</si>
  <si>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</si>
  <si>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</si>
  <si>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</si>
  <si>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</si>
  <si>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</si>
  <si>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</si>
  <si>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</si>
  <si>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</si>
  <si>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</si>
  <si>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</si>
  <si>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</si>
  <si>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</si>
  <si>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</si>
  <si>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</si>
  <si>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</si>
  <si>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</si>
  <si>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</si>
  <si>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</si>
  <si>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</si>
  <si>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</si>
  <si>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</si>
  <si>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</si>
  <si>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</si>
  <si>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</si>
  <si>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</si>
  <si>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</si>
  <si>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</si>
  <si>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</si>
  <si>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</si>
  <si>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</si>
  <si>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</si>
  <si>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</si>
  <si>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</si>
  <si>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</si>
  <si>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</si>
  <si>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</si>
  <si>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</si>
  <si>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</si>
  <si>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</si>
  <si>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</si>
  <si>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</si>
  <si>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</si>
  <si>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</si>
  <si>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</si>
  <si>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</si>
  <si>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</si>
  <si>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</si>
  <si>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</si>
  <si>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</si>
  <si>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</si>
  <si>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</si>
  <si>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</si>
  <si>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</si>
  <si>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</si>
  <si>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</si>
  <si>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</si>
  <si>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</si>
  <si>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</si>
  <si>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</si>
  <si>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</si>
  <si>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</si>
  <si>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</si>
  <si>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</si>
  <si>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</si>
  <si>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</si>
  <si>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</si>
  <si>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</si>
  <si>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</si>
  <si>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</si>
  <si>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</si>
  <si>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</si>
  <si>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</si>
  <si>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</si>
  <si>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</si>
  <si>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</si>
  <si>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</si>
  <si>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</si>
  <si>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</si>
  <si>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</si>
  <si>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</si>
  <si>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</si>
  <si>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</si>
  <si>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</si>
  <si>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</si>
  <si>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</si>
  <si>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</si>
  <si>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</si>
  <si>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</si>
  <si>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</si>
  <si>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</si>
  <si>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</si>
  <si>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</si>
  <si>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</si>
  <si>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</si>
  <si>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</si>
  <si>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</si>
  <si>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</si>
  <si>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</si>
  <si>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</si>
  <si>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</si>
  <si>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</si>
  <si>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</si>
  <si>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</si>
  <si>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</si>
  <si>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</si>
  <si>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</si>
  <si>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</si>
  <si>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</si>
  <si>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</si>
  <si>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</si>
  <si>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</si>
  <si>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</si>
  <si>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</si>
  <si>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</si>
  <si>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</si>
  <si>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</si>
  <si>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</si>
  <si>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</si>
  <si>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</si>
  <si>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</si>
  <si>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</si>
  <si>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</si>
  <si>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</si>
  <si>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</si>
  <si>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</si>
  <si>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</si>
  <si>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</si>
  <si>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</si>
  <si>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</si>
  <si>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</si>
  <si>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</si>
  <si>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</si>
  <si>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</si>
  <si>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</si>
  <si>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</si>
  <si>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</si>
  <si>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</si>
  <si>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</si>
  <si>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</si>
  <si>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</si>
  <si>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</si>
  <si>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</si>
  <si>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</si>
  <si>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</si>
  <si>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</si>
  <si>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</si>
  <si>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</si>
  <si>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</si>
  <si>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</si>
  <si>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</si>
  <si>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</si>
  <si>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</si>
  <si>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</si>
  <si>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</si>
  <si>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</si>
  <si>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</si>
  <si>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</si>
  <si>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</si>
  <si>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</si>
  <si>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</si>
  <si>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</si>
  <si>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</si>
  <si>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</si>
  <si>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</si>
  <si>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</si>
  <si>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</si>
  <si>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</si>
  <si>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</si>
  <si>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</si>
  <si>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</si>
  <si>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</si>
  <si>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</si>
  <si>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</si>
  <si>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</si>
  <si>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</si>
  <si>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</si>
  <si>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</si>
  <si>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</si>
  <si>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</si>
  <si>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</si>
  <si>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</si>
  <si>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</si>
  <si>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</si>
  <si>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</si>
  <si>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</si>
  <si>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</si>
  <si>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</si>
  <si>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</si>
  <si>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</si>
  <si>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</si>
  <si>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</si>
  <si>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</si>
  <si>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</si>
  <si>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</si>
  <si>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</si>
  <si>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</si>
  <si>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</si>
  <si>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</si>
  <si>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</si>
  <si>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</si>
  <si>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</si>
  <si>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</si>
  <si>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</si>
  <si>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</si>
  <si>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</si>
  <si>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</si>
  <si>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</si>
  <si>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</si>
  <si>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</si>
  <si>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</si>
  <si>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</si>
  <si>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</si>
  <si>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</si>
  <si>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</si>
  <si>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</si>
  <si>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</si>
  <si>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</si>
  <si>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</si>
  <si>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</si>
  <si>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</si>
  <si>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</si>
  <si>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</si>
  <si>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</si>
  <si>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</si>
  <si>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</si>
  <si>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</si>
  <si>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</si>
  <si>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</si>
  <si>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</si>
  <si>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</si>
  <si>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</si>
  <si>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</si>
  <si>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</si>
  <si>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</si>
  <si>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</si>
  <si>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</si>
  <si>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</si>
  <si>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</si>
  <si>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</si>
  <si>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</si>
  <si>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</si>
  <si>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</si>
  <si>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</si>
  <si>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</si>
  <si>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</si>
  <si>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</si>
  <si>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</si>
  <si>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</si>
  <si>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</si>
  <si>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</si>
  <si>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</si>
  <si>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</si>
  <si>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</si>
  <si>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</si>
  <si>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</si>
  <si>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</si>
  <si>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</si>
  <si>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</si>
  <si>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</si>
  <si>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</si>
  <si>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</si>
  <si>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</si>
  <si>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</si>
  <si>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</si>
  <si>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</si>
  <si>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</si>
  <si>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</si>
  <si>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</si>
  <si>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</si>
  <si>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</si>
  <si>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</si>
  <si>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</si>
  <si>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</si>
  <si>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</si>
  <si>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</si>
  <si>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</si>
  <si>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</si>
  <si>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</si>
  <si>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</si>
  <si>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</si>
  <si>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</si>
  <si>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</si>
  <si>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</si>
  <si>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</si>
  <si>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</si>
  <si>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</si>
  <si>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</si>
  <si>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</si>
  <si>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</si>
  <si>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</si>
  <si>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</si>
  <si>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</si>
  <si>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</si>
  <si>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</si>
  <si>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</si>
  <si>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</si>
  <si>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</si>
  <si>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</si>
  <si>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</si>
  <si>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</si>
  <si>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</si>
  <si>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</si>
  <si>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</si>
  <si>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</si>
  <si>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</si>
  <si>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</si>
  <si>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</si>
  <si>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</si>
  <si>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</si>
  <si>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</si>
  <si>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</si>
  <si>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</si>
  <si>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</si>
  <si>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</si>
  <si>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</si>
  <si>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</si>
  <si>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</si>
  <si>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</si>
  <si>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</si>
  <si>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</si>
  <si>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</si>
  <si>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</si>
  <si>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</si>
  <si>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</si>
  <si>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</si>
  <si>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</si>
  <si>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</si>
  <si>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</si>
  <si>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</si>
  <si>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</si>
  <si>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</si>
  <si>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</si>
  <si>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</si>
  <si>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</si>
  <si>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</si>
  <si>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</si>
  <si>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</si>
  <si>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</si>
  <si>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</si>
  <si>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</si>
  <si>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</si>
  <si>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</si>
  <si>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</si>
  <si>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</si>
  <si>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</si>
  <si>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</si>
  <si>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</si>
  <si>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</si>
  <si>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</si>
  <si>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</si>
  <si>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</si>
  <si>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</si>
  <si>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</si>
  <si>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</si>
  <si>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</si>
  <si>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</si>
  <si>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</si>
  <si>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</si>
  <si>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</si>
  <si>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</si>
  <si>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</si>
  <si>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</si>
  <si>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</si>
  <si>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</si>
  <si>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</si>
  <si>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</si>
  <si>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</si>
  <si>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</si>
  <si>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</si>
  <si>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</si>
  <si>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</si>
  <si>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</si>
  <si>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</si>
  <si>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</si>
  <si>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</si>
  <si>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</si>
  <si>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</si>
  <si>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</si>
  <si>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</si>
  <si>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</si>
  <si>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</si>
  <si>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</si>
  <si>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</si>
  <si>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</si>
  <si>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</si>
  <si>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</si>
  <si>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</si>
  <si>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</si>
  <si>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</si>
  <si>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</si>
  <si>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</si>
  <si>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</si>
  <si>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</si>
  <si>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</si>
  <si>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</si>
  <si>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</si>
  <si>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</si>
  <si>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</si>
  <si>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</si>
  <si>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</si>
  <si>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</si>
  <si>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</si>
  <si>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</si>
  <si>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</si>
  <si>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</si>
  <si>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</si>
  <si>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</si>
  <si>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</si>
  <si>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</si>
  <si>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</si>
  <si>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</si>
  <si>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</si>
  <si>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</si>
  <si>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</si>
  <si>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</si>
  <si>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</si>
  <si>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</si>
  <si>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</si>
  <si>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</si>
  <si>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</si>
  <si>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</si>
  <si>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</si>
  <si>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</si>
  <si>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</si>
  <si>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</si>
  <si>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</si>
  <si>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</si>
  <si>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</si>
  <si>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</si>
  <si>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</si>
  <si>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</si>
  <si>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</si>
  <si>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</si>
  <si>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</si>
  <si>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</si>
  <si>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</si>
  <si>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</si>
  <si>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</si>
  <si>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</si>
  <si>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</si>
  <si>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</si>
  <si>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</si>
  <si>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</si>
  <si>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</si>
  <si>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</si>
  <si>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</si>
  <si>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</si>
  <si>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</si>
  <si>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</si>
  <si>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</si>
  <si>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</si>
  <si>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</si>
  <si>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</si>
  <si>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</si>
  <si>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</si>
  <si>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</si>
  <si>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</si>
  <si>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</si>
  <si>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</si>
  <si>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</si>
  <si>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</si>
  <si>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</si>
  <si>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</si>
  <si>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</si>
  <si>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</si>
  <si>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</si>
  <si>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</si>
  <si>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</si>
  <si>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</si>
  <si>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</si>
  <si>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</si>
  <si>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</si>
  <si>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</si>
  <si>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</si>
  <si>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</si>
  <si>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</si>
  <si>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</si>
  <si>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</si>
  <si>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</si>
  <si>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</si>
  <si>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</si>
  <si>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</si>
  <si>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</si>
  <si>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</si>
  <si>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</si>
  <si>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</si>
  <si>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</si>
  <si>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</si>
  <si>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</si>
  <si>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</si>
  <si>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</si>
  <si>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</si>
  <si>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</si>
  <si>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</si>
  <si>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</si>
  <si>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</si>
  <si>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</si>
  <si>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</si>
  <si>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</si>
  <si>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</si>
  <si>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</si>
  <si>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</si>
  <si>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</si>
  <si>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</si>
  <si>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</si>
  <si>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</si>
  <si>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</si>
  <si>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</si>
  <si>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</si>
  <si>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</si>
  <si>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</si>
  <si>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</si>
  <si>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</si>
  <si>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</si>
  <si>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</si>
  <si>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</si>
  <si>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</si>
  <si>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</si>
  <si>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</si>
  <si>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</si>
  <si>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</si>
  <si>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</si>
  <si>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</si>
  <si>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</si>
  <si>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</si>
  <si>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</si>
  <si>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</si>
  <si>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</si>
  <si>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</si>
  <si>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</si>
  <si>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</si>
  <si>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</si>
  <si>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</si>
  <si>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</si>
  <si>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</si>
  <si>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</si>
  <si>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</si>
  <si>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</si>
  <si>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</si>
  <si>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</si>
  <si>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</si>
  <si>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</si>
  <si>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</si>
  <si>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</si>
  <si>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</si>
  <si>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</si>
  <si>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</si>
  <si>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</si>
  <si>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</si>
  <si>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</si>
  <si>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</si>
  <si>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</si>
  <si>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</si>
  <si>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</si>
  <si>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</si>
  <si>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</si>
  <si>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</si>
  <si>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</si>
  <si>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</si>
  <si>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</si>
  <si>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</si>
  <si>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</si>
  <si>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</si>
  <si>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</si>
  <si>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</si>
  <si>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</si>
  <si>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</si>
  <si>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</si>
  <si>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</si>
  <si>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</si>
  <si>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</si>
  <si>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</si>
  <si>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</si>
  <si>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</si>
  <si>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</si>
  <si>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</si>
  <si>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</si>
  <si>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</si>
  <si>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</si>
  <si>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</si>
  <si>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</si>
  <si>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</si>
  <si>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</si>
  <si>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</si>
  <si>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</si>
  <si>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</si>
  <si>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</si>
  <si>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</si>
  <si>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</si>
  <si>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</si>
  <si>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</si>
  <si>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</si>
  <si>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</si>
  <si>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</si>
  <si>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</si>
  <si>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</si>
  <si>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</si>
  <si>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</si>
  <si>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</si>
  <si>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</si>
  <si>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</si>
  <si>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</si>
  <si>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</si>
  <si>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</si>
  <si>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</si>
  <si>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</si>
  <si>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</si>
  <si>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</si>
  <si>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</si>
  <si>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</si>
  <si>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</si>
  <si>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</si>
  <si>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</si>
  <si>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</si>
  <si>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</si>
  <si>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</si>
  <si>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</si>
  <si>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</si>
  <si>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</si>
  <si>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</si>
  <si>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</si>
  <si>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</si>
  <si>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</si>
  <si>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</si>
  <si>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</si>
  <si>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</si>
  <si>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</si>
  <si>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</si>
  <si>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</si>
  <si>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</si>
  <si>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</si>
  <si>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</si>
  <si>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</si>
  <si>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</si>
  <si>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</si>
  <si>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</si>
  <si>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</si>
  <si>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</si>
  <si>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</si>
  <si>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</si>
  <si>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</si>
  <si>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</si>
  <si>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</si>
  <si>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</si>
  <si>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</si>
  <si>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</si>
  <si>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</si>
  <si>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</si>
  <si>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</si>
  <si>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</si>
  <si>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</si>
  <si>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</si>
  <si>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</si>
  <si>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</si>
  <si>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</si>
  <si>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</si>
  <si>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</si>
  <si>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</si>
  <si>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</si>
  <si>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</si>
  <si>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</si>
  <si>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</si>
  <si>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</si>
  <si>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</si>
  <si>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</si>
  <si>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</si>
  <si>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</si>
  <si>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</si>
  <si>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</si>
  <si>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</si>
  <si>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</si>
  <si>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</si>
  <si>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</si>
  <si>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</si>
  <si>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</si>
  <si>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</si>
  <si>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</si>
  <si>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</si>
  <si>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</si>
  <si>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</si>
  <si>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</si>
  <si>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</si>
  <si>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</si>
  <si>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</si>
  <si>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</si>
  <si>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</si>
  <si>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</si>
  <si>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</si>
  <si>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</si>
  <si>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</si>
  <si>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</si>
  <si>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</si>
  <si>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</si>
  <si>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</si>
  <si>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</si>
  <si>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</si>
  <si>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</si>
  <si>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</si>
  <si>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</si>
  <si>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</si>
  <si>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</si>
  <si>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</si>
  <si>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</si>
  <si>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</si>
  <si>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</si>
  <si>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</si>
  <si>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</si>
  <si>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</si>
  <si>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</si>
  <si>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</si>
  <si>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</si>
  <si>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</si>
  <si>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</si>
  <si>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</si>
  <si>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</si>
  <si>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</si>
  <si>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</si>
  <si>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</si>
  <si>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</si>
  <si>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</si>
  <si>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</si>
  <si>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</si>
  <si>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</si>
  <si>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</si>
  <si>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</si>
  <si>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</si>
  <si>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</si>
  <si>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</si>
  <si>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</si>
  <si>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</si>
  <si>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</si>
  <si>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</si>
  <si>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</si>
  <si>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</si>
  <si>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</si>
  <si>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</si>
  <si>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</si>
  <si>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</si>
  <si>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</si>
  <si>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</si>
  <si>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</si>
  <si>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</si>
  <si>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</si>
  <si>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</si>
  <si>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</si>
  <si>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</si>
  <si>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</si>
  <si>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</si>
  <si>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</si>
  <si>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</si>
  <si>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</si>
  <si>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</si>
  <si>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</si>
  <si>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</si>
  <si>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</si>
  <si>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</si>
  <si>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</si>
  <si>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</si>
  <si>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</si>
  <si>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</si>
  <si>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</si>
  <si>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</si>
  <si>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</si>
  <si>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</si>
  <si>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</si>
  <si>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</si>
  <si>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</si>
  <si>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</si>
  <si>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</si>
  <si>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</si>
  <si>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</si>
  <si>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</si>
  <si>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</si>
  <si>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</si>
  <si>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</si>
  <si>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</si>
  <si>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</si>
  <si>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</si>
  <si>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</si>
  <si>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</si>
  <si>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</si>
  <si>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</si>
  <si>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</si>
  <si>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</si>
  <si>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</si>
  <si>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</si>
  <si>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</si>
  <si>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</si>
  <si>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</si>
  <si>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</si>
  <si>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</si>
  <si>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</si>
  <si>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</si>
  <si>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</si>
  <si>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</si>
  <si>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</si>
  <si>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</si>
  <si>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</si>
  <si>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</si>
  <si>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</si>
  <si>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</si>
  <si>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</si>
  <si>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</si>
  <si>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</si>
  <si>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</si>
  <si>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</si>
  <si>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</si>
  <si>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</si>
  <si>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</si>
  <si>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</si>
  <si>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</si>
  <si>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</si>
  <si>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</si>
  <si>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</si>
  <si>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</si>
  <si>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</si>
  <si>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</si>
  <si>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</si>
  <si>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</si>
  <si>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</si>
  <si>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</si>
  <si>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</si>
  <si>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</si>
  <si>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</si>
  <si>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</si>
  <si>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</si>
  <si>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</si>
  <si>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</si>
  <si>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</si>
  <si>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</si>
  <si>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</si>
  <si>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</si>
  <si>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</si>
  <si>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</si>
  <si>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</si>
  <si>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</si>
  <si>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</si>
  <si>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</si>
  <si>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</si>
  <si>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</si>
  <si>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</si>
  <si>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</si>
  <si>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</si>
  <si>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</si>
  <si>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</si>
  <si>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</si>
  <si>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</si>
  <si>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</si>
  <si>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</si>
  <si>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</si>
  <si>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</si>
  <si>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</si>
  <si>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</si>
  <si>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</si>
  <si>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</si>
  <si>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</si>
  <si>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</si>
  <si>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</si>
  <si>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</si>
  <si>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</si>
  <si>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</si>
  <si>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</si>
  <si>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</si>
  <si>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</si>
  <si>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</si>
  <si>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</si>
  <si>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</si>
  <si>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</si>
  <si>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</si>
  <si>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</si>
  <si>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</si>
  <si>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</si>
  <si>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</si>
  <si>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</si>
  <si>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</si>
  <si>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</si>
  <si>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</si>
  <si>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</si>
  <si>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</si>
  <si>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</si>
  <si>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</si>
  <si>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</si>
  <si>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</si>
  <si>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</si>
  <si>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</si>
  <si>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</si>
  <si>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</si>
  <si>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</si>
  <si>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</si>
  <si>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</si>
  <si>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</si>
  <si>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</si>
  <si>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</si>
  <si>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</si>
  <si>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</si>
  <si>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</si>
  <si>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</si>
  <si>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</si>
  <si>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</si>
  <si>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</si>
  <si>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</si>
  <si>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</si>
  <si>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</si>
  <si>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</si>
  <si>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</si>
  <si>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</si>
  <si>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</si>
  <si>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</si>
  <si>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</si>
  <si>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</si>
  <si>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</si>
  <si>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</si>
  <si>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</si>
  <si>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</si>
  <si>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</si>
  <si>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</si>
  <si>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</si>
  <si>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</si>
  <si>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</si>
  <si>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</si>
  <si>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</si>
  <si>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</si>
  <si>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</si>
  <si>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</si>
  <si>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</si>
  <si>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</si>
  <si>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</si>
  <si>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</si>
  <si>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</si>
  <si>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</si>
  <si>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</si>
  <si>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</si>
  <si>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</si>
  <si>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</si>
  <si>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</si>
  <si>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</si>
  <si>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</si>
  <si>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still sceco outage in TLT area / 1 team secure HUB RYAB0635 / 2nd team will check HUB TLT0370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</si>
</sst>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000000"/>
      <name val="Arial"/>
      <family val="2"/>
    </font>
    <font>
      <b/>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20" borderId="1" xfId="0" applyFont="1" applyFill="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317.25211562500044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45980.200541550927</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45980.200541550927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45980.200541550927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45980.200541550927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45980.200541550927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45980.200541550927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45980.200541550927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45980.200541550927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45980.200541550927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45980.200541550927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45980.200541550927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45980.200541550927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45980.200541550927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45980.200541550927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45980.200541550927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45980.200541550927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45980.200541550927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45980.200541550927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45980.200541550927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45980.200541550927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45980.200541550927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45980.200541550927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45980.200541550927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45980.200541550927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45980.200541550927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45980.200541550927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45980.200541550927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45980.200541550927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45980.200541550927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45980.200541550927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45980.200541550927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45980.200541550927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45980.200541550927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45980.200541550927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45980.200541550927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45980.200541550927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45980.200541550927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45980.200541550927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45980.200541550927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45980.200541550927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45980.200541550927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45980.200541550927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45980.200541550927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45980.200541550927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45980.200541550927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45980.200541550927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45980.200541550927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45980.200541550927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45980.200541550927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45980.200541550927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45980.200541550927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45980.200541550927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45980.200541550927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45980.200541550927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45980.200541550927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EA8413F-0EF5-47BC-8BFA-AADE8D0D04B3}"/>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tabSelected="1"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155.20070358796511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c r="C4" s="61"/>
      <c r="D4" s="142" t="s">
        <v>22346</v>
      </c>
      <c r="E4" s="84"/>
      <c r="F4" s="103"/>
      <c r="G4" s="104"/>
      <c r="H4" s="103"/>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42" t="s">
        <v>22346</v>
      </c>
      <c r="E5" s="102"/>
      <c r="F5" s="103"/>
      <c r="G5" s="104">
        <f ca="1">IFERROR(NOW()-F5,"-")</f>
        <v>45980.200541550927</v>
      </c>
      <c r="H5" s="103"/>
      <c r="I5" s="18" t="str">
        <f>IFERROR(VLOOKUP(D5,DB!A:F,6,0),"")</f>
        <v>SCECO</v>
      </c>
      <c r="J5" s="18" t="str">
        <f>IFERROR(VLOOKUP(D5,DB!A:G,7,0),"")</f>
        <v>Good+Good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1"/>
      <c r="E6" s="102"/>
      <c r="F6" s="103"/>
      <c r="G6" s="104">
        <f ca="1">IFERROR(NOW()-F6,"-")</f>
        <v>45980.200541550927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45980.200541550927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45980.200541550927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45980.200541550927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45980.200541550927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45980.200541550927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45980.200541550927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45980.200541550927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45980.200541550927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45980.200541550927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45980.200541550927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45980.200541550927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45980.200541550927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45980.200541550927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45980.200541550927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45980.200541550927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45980.200541550927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45980.200541550927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45980.200541550927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45980.200541550927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45980.200541550927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45980.200541550927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45980.200541550927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45980.200541550927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45980.200541550927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45980.200541550927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45980.200541550927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45980.200541550927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45980.200541550927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45980.200541550927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45980.200541550927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45980.200541550927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45980.200541550927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45980.200541550927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45980.200541550927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45980.200541550927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45980.200541550927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45980.200541550927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45980.200541550927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45980.200541550927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45980.200541550927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45980.200541550927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45980.200541550927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45980.200541550927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45980.200541550927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45980.200541550927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45980.200541550927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45980.200541550927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45980.200541550927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45980.200541550927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45980.200541550927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45980.200541550927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45980.200541550927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45980.200541550927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45980.200541550927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45980.200541550927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45980.200541550927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45980.200541550927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45980.200541550927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45980.200541550927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45980.200541550927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45980.200541550927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45980.200541550927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45980.200541550927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45980.200541550927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45980.200541550927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45980.200541550927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45980.200541550927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45980.200541550927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45980.200541550927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45980.200541550927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45980.200541550927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45980.200541550927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45980.200541550927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45980.200541550927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45980.200541550927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45980.200541550927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45980.200541550927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45980.200541550927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45980.200541550927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45980.200541550927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45980.200541550927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45980.200541550927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45980.200541550927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45980.200541550927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45980.200541550927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45980.200541550927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45980.200541550927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45980.200541550927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45980.200541550927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45980.200541550927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45980.200541550927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45980.200541550927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45980.200541550927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45980.200541550927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45980.200541550927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45980.200541550927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45980.200541550927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45980.200541550927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45980.200541550927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45980.200541550927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45980.200541550927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45980.200541550927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45980.200541550927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45980.200541550927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45980.200541550927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45980.200541550927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45980.200541550927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45980.200541550927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45980.200541550927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45980.200541550927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45980.200541550927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45980.200541550927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45980.200541550927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45980.200541550927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45980.200541550927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45980.200541550927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45980.200541550927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45980.200541550927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45980.200541550927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45980.200541550927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45980.200541550927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45980.200541550927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45980.200541550927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45980.200541550927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45980.200541550927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45980.200541550927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45980.200541550927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45980.200541550927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45980.200541550927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45980.200541550927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45980.200541550927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45980.200541550927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45980.200541550927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45980.200541550927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45980.200541550927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45980.200541550927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45980.200541550927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45980.200541550927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45980.200541550927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45980.200541550927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45980.200541550927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45980.200541550927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45980.200541550927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45980.200541550927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45980.200541550927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45980.200541550927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45980.200541550927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45980.200541550927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45980.200541550927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45980.200541550927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45980.200541550927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45980.200541550927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45980.200541550927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45980.200541550927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45980.200541550927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45980.200541550927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45980.200541550927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45980.200541550927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45980.200541550927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45980.200541550927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45980.200541550927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45980.200541550927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45980.200541550927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45980.200541550927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45980.200541550927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45980.200541550927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45980.200541550927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45980.200541550927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45980.200541550927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45980.200541550927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45980.200541550927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45980.200541550927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45980.200541550927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45980.200541550927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45980.200541550927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45980.200541550927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45980.200541550927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45980.200541550927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45980.200541550927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45980.200541550927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45980.200541550927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45980.200541550927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45980.200541550927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45980.200541550927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45980.200541550927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45980.200541550927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45980.200541550927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45980.200541550927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45980.200541550927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45980.200541550927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45980.200541550927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45980.200541550927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45980.200541550927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45980.200541550927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45980.200541550927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45980.200541550927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45980.200541550927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45980.200541550927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45980.200541550927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45980.200541550927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45980.200541550927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45980.200541550927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45980.200541550927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45980.200541550927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45980.200541550927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45980.200541550927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45980.200541550927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45980.200541550927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45980.200541550927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45980.200541550927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45980.200541550927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45980.200541550927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45980.200541550927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45980.200541550927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45980.200541550927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45980.200541550927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45980.200541550927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45980.200541550927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45980.200541550927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45980.200541550927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45980.200541550927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45980.200541550927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45980.200541550927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45980.200541550927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45980.200541550927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45980.200541550927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45980.200541550927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45980.200541550927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45980.200541550927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45980.200541550927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45980.200541550927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45980.200541550927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45980.200541550927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45980.200541550927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45980.200541550927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45980.200541550927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45980.200541550927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45980.200541550927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45980.200541550927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45980.200541550927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45980.200541550927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45980.200541550927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45980.200541550927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45980.200541550927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45980.200541550927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45980.200541550927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45980.200541550927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45980.200541550927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45980.200541550927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45980.200541550927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45980.200541550927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45980.200541550927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45980.200541550927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45980.200541550927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45980.200541550927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45980.200541550927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45980.200541550927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45980.200541550927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45980.200541550927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45980.200541550927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45980.200541550927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45980.200541550927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45980.200541550927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45980.200541550927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45980.200541550927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45980.200541550927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45980.200541550927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45980.200541550927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45980.200541550927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45980.200541550927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45980.200541550927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45980.200541550927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45980.200541550927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45980.200541550927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45980.200541550927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45980.200541550927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45980.200541550927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45980.200541550927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45980.200541550927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45980.200541550927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45980.200541550927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45980.200541550927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45980.200541550927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45980.200541550927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45980.200541550927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45980.200541550927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45980.200541550927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45980.200541550927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45980.200541550927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45980.200541550927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45980.200541550927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45980.200541550927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45980.200541550927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45980.200541550927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45980.200541550927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45980.200541550927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45980.200541550927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45980.200541550927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45980.200541550927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45980.200541550927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45980.200541550927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45980.200541550927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45980.200541550927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45980.200541550927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45980.200541550927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45980.200541550927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45980.200541550927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45980.200541550927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45980.200541550927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45980.200541550927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45980.200541550927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45980.200541550927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45980.200541550927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45980.200541550927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45980.200541550927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45980.200541550927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45980.200541550927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45980.200541550927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45980.200541550927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45980.200541550927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45980.200541550927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45980.200541550927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45980.200541550927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45980.200541550927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45980.200541550927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45980.200541550927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45980.200541550927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45980.200541550927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45980.200541550927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45980.200541550927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45980.200541550927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45980.200541550927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45980.200541550927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45980.200541550927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45980.200541550927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45980.200541550927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45980.200541550927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45980.200541550927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45980.200541550927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45980.200541550927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45980.200541550927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45980.200541550927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45980.200541550927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45980.200541550927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45980.200541550927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45980.200541550927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45980.200541550927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45980.200541550927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45980.200541550927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45980.200541550927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45980.200541550927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45980.200541550927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45980.200541550927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45980.200541550927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45980.200541550927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45980.200541550927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45980.200541550927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45980.200541550927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45980.200541782404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45980.200541782404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45980.200541782404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45980.200541782404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45980.200541782404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45980.200541782404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45980.200541782404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45980.200541782404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45980.200541782404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45980.200541782404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45980.200541782404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45980.200541782404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45980.200541782404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45980.200541782404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45980.200541782404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45980.200541782404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45980.200541782404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45980.200541782404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45980.200541782404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45980.200541782404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45980.200541782404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45980.200541782404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45980.200541782404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45980.200541782404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45980.200541782404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45980.200541782404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45980.200541782404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45980.200541782404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45980.200541782404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45980.200541782404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45980.200541782404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45980.200541782404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45980.200541782404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45980.200541782404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45980.200541782404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45980.200541782404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45980.200541782404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45980.200541782404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45980.200541782404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45980.200541782404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45980.200541782404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45980.200541782404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45980.200541782404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45980.200541782404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45980.200541782404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45980.200541782404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45980.200541782404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45980.200541782404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45980.200541782404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45980.200541782404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45980.200541782404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45980.200541782404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45980.200541782404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45980.200541782404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45980.200541782404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45980.200541782404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45980.200541782404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45980.200541782404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45980.200541782404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45980.200541782404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45980.200541782404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45980.200541782404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45980.200541782404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45980.200541782404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45980.200541782404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45980.200541782404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45980.200541782404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45980.200541782404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45980.200541782404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45980.200541782404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45980.200541782404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45980.200541782404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45980.200541782404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45980.200541782404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45980.200541782404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45980.200541782404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45980.200541782404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45980.200541782404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45980.200541782404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45980.200541782404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45980.200541782404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45980.200541782404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45980.200541782404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45980.200541782404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45980.200541782404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45980.200541782404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45980.200541782404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45980.200541782404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45980.200541782404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45980.200541782404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45980.200541782404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45980.200541782404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45980.200541782404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45980.200541782404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45980.200541782404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45980.200541782404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45980.200541782404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45980.200541782404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45980.200541782404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45980.200541782404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45980.200541782404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45980.200541782404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45980.200541782404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45980.200541782404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45980.200541782404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45980.200541782404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45980.200541782404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45980.200541782404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45980.200541782404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45980.200541782404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45980.200541782404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45980.200541782404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45980.200541782404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45980.200541782404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45980.200541782404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45980.200541782404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45980.200541782404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45980.200541782404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45980.200541782404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45980.200541782404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45980.200541782404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45980.200541782404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45980.200541782404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45980.200541782404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45980.200541782404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45980.200541782404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45980.200541782404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45980.200541782404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45980.200541782404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45980.200541782404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45980.200541782404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45980.200541782404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45980.200541782404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45980.200541782404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45980.200541782404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45980.200541782404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45980.200541782404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45980.200541782404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45980.200541782404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45980.200541782404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45980.200541782404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45980.200541782404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45980.200541782404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45980.200541782404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45980.200541782404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45980.200541782404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45980.200541782404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45980.200541782404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45980.200541782404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45980.200541782404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45980.200541782404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45980.200541782404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45980.200541782404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45980.200541782404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45980.200541782404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45980.200541782404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45980.200541782404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45980.200541782404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45980.200541782404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45980.200541782404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45980.200541782404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45980.200541782404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45980.200541782404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45980.200541782404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45980.200541782404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45980.200541782404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45980.200541782404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45980.200541782404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45980.200541782404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45980.200541782404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45980.200541782404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45980.200541782404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45980.200541782404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45980.200541782404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45980.200541782404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45980.200541782404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45980.200541782404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45980.200541782404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45980.200541782404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45980.200541782404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45980.200541782404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45980.200541782404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45980.200541782404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45980.200541782404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45980.200541782404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45980.200541782404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45980.200541782404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45980.200541782404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45980.200541782404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45980.200541782404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45980.200541782404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45980.200541782404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45980.200541782404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45980.200541782404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45980.200541782404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45980.200541782404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45980.200541782404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45980.200541782404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45980.200541782404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45980.200541782404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45980.200541782404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45980.200541782404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45980.200541782404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45980.200541782404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45980.200541782404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45980.200541782404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45980.200541782404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45980.200541782404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45980.200541782404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45980.200541782404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45980.200541782404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45980.200541782404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45980.200541782404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45980.200541782404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45980.200541782404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45980.200541782404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45980.200541782404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45980.200541782404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45980.200541782404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45980.200541782404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45980.200541782404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45980.200541782404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45980.200541782404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45980.200541782404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45980.200541782404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45980.200541782404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45980.200541782404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45980.200541782404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45980.200541782404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45980.200541782404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45980.200541782404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45980.200541782404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45980.200541782404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45980.200541782404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45980.200541782404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45980.200541782404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45980.200541782404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45980.200541782404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45980.200541782404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45980.200541782404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45980.200541782404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45980.200541782404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45980.200541782404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45980.200541782404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45980.200541782404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45980.200541782404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45980.200541782404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45980.200541782404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45980.200541782404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45980.200541782404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45980.200541782404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45980.200541782404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45980.200541782404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45980.200541782404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45980.200541782404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45980.200541782404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45980.200541782404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45980.200541782404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45980.200541782404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45980.200541782404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45980.200541782404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45980.200541782404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45980.200541782404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45980.200541782404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45980.200541782404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45980.200541782404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45980.200541782404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45980.200541782404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45980.200541782404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45980.200541782404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45980.200541782404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45980.200541782404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45980.200541782404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45980.200541782404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45980.200541782404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45980.200541782404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45980.200541782404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45980.200541782404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45980.200541782404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45980.200541782404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45980.200541782404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45980.200541782404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45980.200541782404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45980.200541782404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45980.200541782404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45980.200541782404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45980.200541782404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45980.200541782404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45980.200541782404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45980.200541782404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45980.200541782404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45980.200541782404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45980.200541782404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45980.200541782404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45980.200541782404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45980.200541782404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45980.200541782404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45980.200541782404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45980.200541782404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45980.200541782404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45980.200541782404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45980.200541782404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45980.200541782404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45980.200541782404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45980.200541782404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45980.200541782404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45980.200541782404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45980.200541782404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45980.200541782404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45980.200541782404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45980.200541782404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45980.200541782404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45980.200541782404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45980.200541782404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45980.200541782404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45980.200541782404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45980.200541782404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45980.200541782404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45980.200541782404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45980.200541782404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45980.200541782404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45980.200541782404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45980.200541782404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45980.200541782404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45980.200541782404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45980.200541782404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45980.200541782404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45980.200541782404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45980.200541782404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45980.200541782404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45980.200541782404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45980.200541782404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45980.200541782404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45980.200541782404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45980.200541782404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45980.200541782404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45980.200541782404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45980.200541782404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45980.200541782404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45980.200541782404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45980.200541782404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45980.200541782404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45980.200541782404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45980.200541782404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45980.200541782404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45980.200541782404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45980.200541782404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45980.200541782404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45980.200541782404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45980.200541782404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45980.200541782404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45980.200541782404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45980.200541782404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45980.200541782404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45980.200541782404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45980.200541782404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45980.200541782404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45980.200541782404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45980.200541782404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45980.200541782404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45980.200541782404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45980.200541782404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45980.200541782404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45980.200541782404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45980.200541782404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45980.200541782404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45980.200541782404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45980.200541782404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45980.200541782404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45980.200541782404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45980.200541782404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45980.200541782404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45980.200541782404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45980.200541782404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45980.200541782404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45980.200541782404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45980.200541782404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45980.200541782404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45980.200541782404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45980.200541782404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45980.200541782404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45980.200541782404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45980.200541782404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45980.200541782404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45980.200541782404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45980.200541782404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45980.200541782404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45980.200541782404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45980.200541782404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45980.200541782404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45980.200541782404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45980.200541782404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45980.200541782404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45980.200541782404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45980.200541782404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45980.200541782404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45980.200541782404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45980.200541782404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45980.200541782404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45980.200541782404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45980.200541782404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45980.200541782404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45980.200541782404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45980.200541782404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45980.200541782404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45980.200541782404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45980.200541782404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45980.200541782404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45980.200541782404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45980.200541782404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45980.200541782404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45980.200541782404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45980.200541782404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45980.200541782404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45980.200541782404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45980.200541782404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45980.200541782404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45980.200541782404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45980.200541782404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45980.200541782404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45980.200541782404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45980.200541782404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45980.200541782404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45980.200541782404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45980.200541782404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45980.200541782404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45980.200541782404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45980.200541782404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45980.200541782404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45980.200541782404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45980.200541782404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45980.200541782404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45980.200541782404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45980.200541782404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45980.200541782404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45980.200541782404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45980.200541782404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45980.200541782404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45980.200541782404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45980.200541782404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45980.200541782404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45980.200541782404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45980.200541782404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45980.200541782404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45980.200541782404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45980.200541782404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45980.200541782404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45980.200541782404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45980.200541782404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45980.200541782404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45980.200541782404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45980.200541782404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45980.200541782404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45980.200541782404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45980.200541782404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45980.200541782404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45980.200541782404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45980.200541782404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45980.200541782404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45980.200541782404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45980.200541782404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45980.200541782404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45980.200541782404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45980.200541782404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45980.200541782404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45980.200541782404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45980.200541782404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45980.200541782404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45980.200541782404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45980.200541782404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45980.200541782404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45980.200541782404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45980.200541782404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45980.200541782404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45980.200541782404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45980.200541782404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45980.200541782404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45980.200541782404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45980.200541782404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45980.200541782404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45980.200541782404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45980.200541782404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45980.200541782404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45980.200541782404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45980.200541782404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45980.200541782404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45980.200541782404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45980.200541782404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45980.200541782404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45980.200541782404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45980.200541782404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45980.200541782404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45980.200541782404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45980.200541782404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45980.200541782404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45980.200541782404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45980.200541782404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45980.200541782404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45980.200541782404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45980.200541782404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45980.200541782404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45980.200541782404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45980.200541782404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45980.200541782404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45980.200541782404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45980.200541782404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45980.200541782404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45980.200541782404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45980.200541782404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45980.200541782404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45980.200541782404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45980.200541782404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45980.200541782404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45980.200541782404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45980.200541782404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45980.200541782404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45980.200541782404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45980.200541782404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45980.200541782404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45980.200541782404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45980.200541782404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45980.200541782404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45980.200541782404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45980.200541782404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45980.200541782404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45980.200541782404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45980.200541782404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45980.200541782404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45980.200541782404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45980.200541782404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45980.200541782404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45980.200541782404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45980.200541782404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45980.200541782404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45980.200541782404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45980.200541782404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45980.200541782404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45980.200541782404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45980.200541782404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45980.200541782404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45980.200541782404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45980.200541782404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45980.200541782404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45980.200541782404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45980.200541782404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45980.200541782404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45980.200541782404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45980.200541782404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45980.200541782404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45980.200541782404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45980.200541782404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45980.200541782404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45980.200541782404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45980.200541782404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45980.200541782404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45980.200541782404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45980.200541782404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45980.200541782404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45980.200541782404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45980.200541782404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45980.200541782404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45980.200541782404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45980.200541782404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45980.200541782404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45980.200541782404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45980.200541782404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45980.200541782404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45980.200541782404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45980.200541782404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45980.200541782404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45980.200541782404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45980.200541782404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45980.200541782404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45980.200541782404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45980.200541782404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45980.200541782404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45980.200541782404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45980.200541782404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45980.200541782404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45980.200541782404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45980.200541782404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45980.200541782404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45980.200541782404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45980.200541782404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45980.200541782404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45980.200541782404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45980.200541782404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45980.200541782404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45980.200541782404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45980.200541782404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45980.200541782404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45980.200541782404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45980.200541782404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45980.200541782404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45980.200541782404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45980.200541782404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45980.200541782404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45980.200541782404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45980.200541782404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45980.200541782404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45980.200541782404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45980.200541782404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45980.200541782404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45980.200541782404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45980.200541782404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45980.200541782404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45980.200541782404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45980.200541782404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45980.200541782404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45980.200541782404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45980.200541782404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45980.200541782404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45980.200541782404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45980.200541782404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45980.200541782404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45980.200541782404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45980.200541782404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45980.200541782404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45980.200541782404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45980.200541782404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45980.200541782404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45980.200541782404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45980.200541782404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45980.200541782404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45980.200541782404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45980.200541782404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45980.200541782404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45980.200541782404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45980.200541782404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45980.200541782404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45980.200541782404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45980.200541782404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45980.200541782404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45980.200541782404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45980.200541782404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45980.200541782404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45980.200541782404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45980.200541782404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45980.200541782404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45980.200541782404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45980.200541782404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45980.200541782404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45980.200541782404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45980.200541782404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45980.200541782404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45980.200541782404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45980.200541782404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45980.200541782404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45980.200541782404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45980.200541782404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45980.200541782404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45980.200541782404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45980.200541782404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45980.200541782404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45980.200541782404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45980.200541782404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45980.200541782404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45980.200541782404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45980.200541782404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45980.200541782404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45980.200541782404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45980.200541782404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45980.200541782404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45980.200541782404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45980.200541782404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45980.200541782404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45980.200541782404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45980.200541782404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45980.200541782404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45980.200541782404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45980.200541782404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45980.200541782404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45980.200541782404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45980.200541782404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45980.200541782404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45980.200541782404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45980.200541782404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45980.200541782404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45980.200541782404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45980.200541782404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45980.200541782404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45980.200541782404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45980.200541782404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45980.200541782404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45980.200541782404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45980.200541782404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45980.200541782404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45980.200541782404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45980.200541782404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45980.200541782404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45980.200541782404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45980.200541782404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45980.200541782404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45980.200541782404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45980.200541782404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45980.200541782404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45980.200541782404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45980.200541782404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45980.200541782404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45980.200541782404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45980.200541782404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45980.200541782404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45980.200541782404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45980.200541782404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45980.200541782404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45980.200541782404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45980.200541782404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45980.200541782404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45980.200541782404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45980.200541782404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45980.200541782404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45980.200541782404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45980.200541782404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45980.200541782404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45980.200541782404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45980.200541782404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45980.200541782404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45980.200541782404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45980.200541782404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45980.200541782404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45980.200541782404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45980.200541782404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45980.200541782404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45980.200541782404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45980.200541782404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45980.200541782404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45980.200541782404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45980.200541782404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45980.200541782404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45980.200541782404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45980.200541782404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45980.200541782404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45980.200541782404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45980.200541782404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45980.200541782404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45980.200541782404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45980.200541782404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45980.200541782404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45980.200541782404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45980.200541782404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45980.200541782404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45980.200541782404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45980.200541782404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45980.200541782404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45980.200541782404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45980.200541782404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45980.200541782404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45980.200541782404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45980.200541782404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45980.200541782404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45980.200541782404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45980.200541782404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45980.200541782404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45980.200541782404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45980.200541782404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45980.200541782404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45980.200541782404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45980.200541782404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45980.200541782404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45980.200541782404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45980.200541782404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45980.200541782404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45980.200541782404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45980.200541782404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45980.200541782404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45980.200541782404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45980.200541782404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45980.200541782404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45980.200541782404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45980.200541782404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45980.200541782404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45980.200541782404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45980.200541782404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45980.200541782404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45980.200541782404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45980.200541782404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45980.200541782404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45980.200541782404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45980.200541782404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45980.200541782404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45980.200541782404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45980.200541782404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45980.200541782404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45980.200541782404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45980.200541782404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45980.200541782404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45980.200541782404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45980.200541782404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45980.200541782404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45980.200541782404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45980.200541782404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45980.200541782404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45980.200541782404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45980.200541782404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45980.200541782404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45980.200541782404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45980.200541782404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45980.200541782404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45980.200541782404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45980.200541782404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45980.200541782404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45980.200541782404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45980.200541782404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45980.200541782404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45980.200541782404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45980.200541782404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45980.200541782404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45980.200541782404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276.71982395833038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0.14765960648219334</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8.0402662038977724E-2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45980.200541550927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45980.200541550927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45980.200541550927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45980.200541550927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45980.200541550927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45980.200541550927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45980.200541550927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45980.200541550927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45980.200541550927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45980.200541550927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45980.200541550927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45980.200541550927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45980.200541550927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45980.200541550927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45980.200541550927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45980.200541550927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45980.200541550927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45980.200541550927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45980.200541550927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45980.200541550927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45980.200541550927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45980.200541550927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45980.200541550927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45980.200541550927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45980.200541550927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45980.200541550927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45980.200541550927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45980.200541550927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45980.200541550927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45980.200541550927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45980.200541550927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45980.200541550927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45980.200541550927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45980.200541550927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45980.200541550927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45980.200541550927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45980.200541550927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45980.200541550927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45980.200541550927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45980.200541550927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45980.200541550927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45980.200541550927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45980.200541550927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45980.200541550927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45980.200541550927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45980.200541550927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45980.200541550927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45980.200541550927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45980.200541550927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45980.200541550927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45980.200541550927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45980.200541550927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45980.200541550927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45980.200541550927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45980.200541550927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45980.200541550927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45980.200541550927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45980.200541550927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45980.200541550927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45980.200541550927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45980.200541550927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45980.200541550927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45980.200541550927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45980.200541550927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45980.200541550927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45980.200541550927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45980.200541550927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45980.200541550927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45980.200541550927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45980.200541550927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45980.200541550927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45980.200541550927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45980.200541550927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45980.200541550927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45980.200541550927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45980.200541550927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45980.200541550927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45980.200541550927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45980.200541550927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45980.200541550927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45980.200541550927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45980.200541550927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45980.200541550927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45980.200541550927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45980.200541550927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45980.200541550927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45980.200541550927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45980.200541550927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45980.200541550927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45980.200541550927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45980.200541550927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45980.200541550927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45980.200541550927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45980.200541550927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45980.200541550927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45980.200541550927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45980.200541550927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45980.200541550927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45980.200541550927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45980.200541550927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45980.200541550927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45980.200541550927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45980.200541550927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45980.200541550927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45980.200541550927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45980.200541550927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45980.200541550927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45980.200541550927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45980.200541550927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45980.200541550927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45980.200541550927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45980.200541550927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45980.200541550927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45980.200541550927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45980.200541550927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45980.200541550927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45980.200541550927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45980.200541550927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45980.200541550927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45980.200541550927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45980.200541550927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45980.200541550927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45980.200541550927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45980.200541550927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45980.200541550927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45980.200541550927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45980.200541550927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45980.200541550927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45980.200541550927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45980.200541550927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45980.200541550927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45980.200541550927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45980.200541550927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45980.200541550927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45980.200541550927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45980.200541550927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45980.200541550927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45980.200541550927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45980.200541550927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45980.200541550927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45980.200541550927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45980.200541550927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45980.200541550927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45980.200541550927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45980.200541550927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45980.200541550927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45980.200541550927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45980.200541550927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45980.200541550927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45980.200541550927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45980.200541550927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45980.200541550927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45980.200541550927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45980.200541550927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45980.200541550927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45980.200541550927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45980.200541550927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45980.200541550927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45980.200541550927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45980.200541550927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45980.200541550927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45980.200541550927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45980.200541550927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45980.200541550927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45980.200541550927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45980.200541550927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45980.200541550927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45980.200541550927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45980.200541550927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45980.200541550927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45980.200541550927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45980.200541550927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45980.200541550927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45980.200541550927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45980.200541550927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45980.200541550927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45980.200541550927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45980.200541550927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45980.200541550927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45980.200541550927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45980.200541550927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45980.200541550927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45980.200541550927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45980.200541550927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45980.200541550927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45980.200541550927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45980.200541550927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45980.200541550927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45980.200541550927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45980.200541550927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45980.200541550927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45980.200541550927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45980.200541550927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45980.200541550927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45980.200541550927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45980.200541550927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45980.200541550927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45980.200541550927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45980.200541550927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45980.200541550927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45980.200541550927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45980.200541550927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45980.200541550927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45980.200541550927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45980.200541550927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45980.200541550927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45980.200541550927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45980.200541550927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45980.200541550927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45980.200541550927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45980.200541550927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45980.200541550927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45980.200541550927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45980.200541550927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45980.200541550927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45980.200541550927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45980.200541550927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45980.200541550927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45980.200541550927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45980.200541550927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45980.200541550927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45980.200541550927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45980.200541550927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45980.200541550927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45980.200541550927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45980.200541550927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45980.200541550927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45980.200541550927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45980.200541550927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45980.200541550927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45980.200541550927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45980.200541550927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45980.200541550927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45980.200541550927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45980.200541550927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45980.200541550927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45980.200541550927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45980.200541550927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45980.200541550927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45980.200541550927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45980.200541550927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45980.200541550927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45980.200541550927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45980.200541550927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45980.200541550927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45980.200541550927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45980.200541550927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45980.200541550927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45980.200541550927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45980.200541550927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45980.200541550927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45980.200541550927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45980.200541550927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45980.200541550927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45980.200541550927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45980.200541550927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45980.200541550927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45980.200541550927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45980.200541550927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45980.200541550927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45980.200541550927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45980.200541550927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45980.200541550927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45980.200541550927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45980.200541550927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45980.200541550927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45980.200541550927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45980.200541550927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45980.200541550927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45980.200541550927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45980.200541550927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45980.200541550927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45980.200541550927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45980.200541550927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45980.200541550927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45980.200541550927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45980.200541550927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45980.200541550927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45980.200541550927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45980.200541550927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45980.200541550927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45980.200541550927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45980.200541550927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45980.200541550927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45980.200541550927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45980.200541550927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45980.200541550927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45980.200541550927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45980.200541550927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45980.200541550927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45980.200541550927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45980.200541550927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45980.200541550927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45980.200541550927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45980.200541550927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45980.200541550927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45980.200541550927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45980.200541550927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45980.200541550927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45980.200541550927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45980.200541550927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45980.200541550927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45980.200541550927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45980.200541550927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45980.200541550927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45980.200541550927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45980.200541550927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45980.200541550927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45980.200541550927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45980.200541550927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45980.200541550927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45980.200541550927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45980.200541550927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45980.200541550927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45980.200541550927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45980.200541550927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45980.200541550927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45980.200541550927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45980.200541550927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45980.200541550927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45980.200541550927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45980.200541550927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45980.200541550927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45980.200541550927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45980.200541550927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45980.200541550927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45980.200541550927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45980.200541550927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45980.200541550927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45980.200541550927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45980.200541550927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45980.200541550927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45980.200541550927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45980.200541550927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45980.200541550927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45980.200541550927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45980.200541550927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45980.200541550927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45980.200541550927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45980.200541550927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45980.200541550927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45980.200541550927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45980.200541550927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45980.200541550927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45980.200541550927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45980.200541550927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45980.200541550927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45980.200541550927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45980.200541550927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45980.200541550927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45980.200541550927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45980.200541550927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45980.200541550927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45980.200541550927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45980.200541550927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45980.200541550927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45980.200541550927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45980.200541550927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45980.200541550927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45980.200541550927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45980.200541550927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45980.200541550927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45980.200541550927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45980.200541550927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45980.200541550927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45980.200541550927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45980.200541550927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45980.200541550927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45980.200541550927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45980.200541550927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45980.200541550927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45980.200541550927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45980.200541550927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45980.200541550927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45980.200541550927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45980.200541550927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45980.200541550927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45980.200541550927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45980.200541550927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45980.200541550927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45980.200541550927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45980.200541550927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45980.200541550927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45980.200541550927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45980.200541550927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45980.200541550927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45980.200541550927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45980.200541550927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45980.200541550927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45980.200541550927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45980.200541550927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45980.200541550927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45980.200541550927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45980.200541550927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45980.200541550927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45980.200541550927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45980.200541550927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45980.200541550927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45980.200541550927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45980.200541550927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45980.200541550927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45980.200541550927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45980.200541550927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45980.200541550927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45980.200541550927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45980.200541550927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45980.200541550927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45980.200541550927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45980.200541550927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45980.200541550927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45980.200541550927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45980.200541550927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45980.200541550927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45980.200541550927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45980.200541550927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45980.200541550927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45980.200541550927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45980.200541550927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45980.200541550927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45980.200541550927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45980.200541550927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45980.200541550927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45980.200541550927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45980.200541550927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45980.200541550927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45980.200541550927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45980.200541550927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45980.200541550927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45980.200541550927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45980.200541550927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45980.200541550927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45980.200541550927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45980.200541550927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45980.200541550927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45980.200541550927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45980.200541550927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45980.200541550927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45980.200541550927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45980.200541550927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45980.200541550927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45980.200541550927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45980.200541550927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45980.200541550927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45980.200541550927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45980.200541550927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45980.200541550927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45980.200541550927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45980.200541550927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45980.200541550927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45980.200541550927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45980.200541550927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45980.200541550927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45980.200541550927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45980.200541550927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45980.200541550927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45980.200541550927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45980.200541550927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45980.200541550927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45980.200541550927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45980.200541550927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45980.200541550927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45980.200541550927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45980.200541550927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45980.200541550927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45980.200541550927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45980.200541550927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45980.200541550927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45980.200541550927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45980.200541550927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45980.200541550927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45980.200541550927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45980.200541550927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45980.200541550927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45980.200541550927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45980.200541550927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45980.200541550927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45980.200541550927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45980.200541550927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45980.200541550927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45980.200541550927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45980.200541550927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45980.200541550927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45980.200541550927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45980.200541550927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45980.200541550927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45980.200541550927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45980.200541550927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45980.200541550927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45980.200541550927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45980.200541550927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45980.200541550927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45980.200541550927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45980.200541550927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45980.200541550927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45980.200541550927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45980.200541550927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45980.200541550927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88.368481365738262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54.011664236109937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31.539430439814168</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2.6857383101887535</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45980.200541550927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45980.200541550927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45980.200541550927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45980.200541550927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45980.200541550927</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45980.200541550927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45980.200541550927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45980.200541550927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45980.200541550927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45980.200541550927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45980.200541550927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45980.200541550927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45980.200541550927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45980.200541550927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45980.200541550927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45980.200541550927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45980.200541550927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45980.200541550927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45980.200541550927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45980.200541550927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45980.200541550927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45980.200541550927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45980.200541550927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45980.200541550927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45980.200541550927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45980.200541550927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45980.200541550927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45980.200541550927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45980.200541550927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45980.200541550927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45980.200541550927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45980.200541550927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45980.200541550927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45980.200541550927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45980.200541550927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45980.200541550927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45980.200541550927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45980.200541550927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45980.200541550927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45980.200541550927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45980.200541550927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45980.200541550927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45980.200541550927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45980.200541550927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45980.200541550927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45980.200541550927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45980.200541550927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45980.200541550927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45980.200541550927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45980.200541550927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45980.200541550927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45980.200541550927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45980.200541550927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45980.200541550927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45980.200541550927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45980.200541550927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45980.200541550927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45980.200541550927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45980.200541550927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45980.200541550927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45980.200541550927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45980.200541550927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45980.200541550927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45980.200541550927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45980.200541550927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45980.200541550927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45980.200541550927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45980.200541550927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45980.200541550927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45980.200541550927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45980.200541550927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45980.200541550927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45980.200541550927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45980.200541550927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45980.200541550927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45980.200541550927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45980.200541550927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45980.200541550927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45980.200541550927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45980.200541550927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45980.200541550927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45980.200541550927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45980.200541550927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45980.200541550927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45980.200541550927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45980.200541550927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45980.200541550927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45980.200541550927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45980.200541550927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45980.200541550927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45980.200541550927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45980.200541550927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45980.200541550927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45980.200541550927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45980.200541550927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45980.200541550927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45980.200541550927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45980.200541550927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45980.200541550927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45980.200541550927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45980.200541550927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45980.200541550927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45980.200541550927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45980.200541550927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45980.200541550927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45980.200541550927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45980.200541550927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45980.200541550927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45980.200541550927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45980.200541550927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45980.200541550927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45980.200541550927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45980.200541550927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45980.200541550927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45980.200541550927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45980.200541550927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45980.200541550927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45980.200541550927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45980.200541550927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45980.200541550927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45980.200541550927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45980.200541550927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45980.200541550927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45980.200541550927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45980.200541550927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45980.200541550927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45980.200541550927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45980.200541550927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45980.200541550927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45980.200541550927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45980.200541550927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45980.200541550927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45980.200541550927</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45980.200541550927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45980.200541550927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45980.200541550927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45980.200541550927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45980.200541550927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45980.200541550927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45980.200541550927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45980.200541550927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45980.200541550927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45980.200541550927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45980.200541550927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45980.200541550927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45980.200541550927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45980.200541550927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45980.200541550927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45980.200541550927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45980.200541550927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45980.200541550927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45980.200541550927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45980.200541550927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45980.200541550927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45980.200541550927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45980.200541550927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45980.200541550927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45980.200541550927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45980.200541550927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45980.200541550927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45980.200541550927</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F7" sqref="F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0.21138645833707415</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45980.200541550927</v>
      </c>
      <c r="H3" s="121">
        <v>45980.019236111111</v>
      </c>
      <c r="I3" s="119" t="str">
        <f>IFERROR(VLOOKUP(D3,DB!A:F,6,0),"")</f>
        <v>SCECO</v>
      </c>
      <c r="J3" s="119" t="str">
        <f>IFERROR(VLOOKUP(D3,DB!A:G,7,0),"")</f>
        <v>Dead+No BB Design</v>
      </c>
      <c r="K3" s="122" t="s">
        <v>39122</v>
      </c>
      <c r="L3" s="123" t="str">
        <f>IFERROR(VLOOKUP(D3,DB!A:I,9,0),"")</f>
        <v>Latis</v>
      </c>
    </row>
    <row r="4" spans="1:16382" ht="31.5" customHeight="1">
      <c r="A4" s="118" t="s">
        <v>39123</v>
      </c>
      <c r="B4" s="119" t="str">
        <f>IFERROR(VLOOKUP(D4,DB!A:K,11,0),"")</f>
        <v>R6</v>
      </c>
      <c r="C4" s="120">
        <v>3</v>
      </c>
      <c r="D4" s="119" t="s">
        <v>38969</v>
      </c>
      <c r="E4" s="109" t="s">
        <v>39021</v>
      </c>
      <c r="F4" s="121">
        <v>45980.09888888889</v>
      </c>
      <c r="G4" s="104">
        <f t="shared" ca="1" si="0"/>
        <v>0.10165266203694046</v>
      </c>
      <c r="H4" s="121">
        <v>45980.098854166667</v>
      </c>
      <c r="I4" s="119" t="str">
        <f>IFERROR(VLOOKUP(D4,DB!A:F,6,0),"")</f>
        <v>SCECO</v>
      </c>
      <c r="J4" s="119" t="str">
        <f>IFERROR(VLOOKUP(D4,DB!A:G,7,0),"")</f>
        <v>Vandalized</v>
      </c>
      <c r="K4" s="122" t="s">
        <v>39124</v>
      </c>
      <c r="L4" s="123" t="str">
        <f>IFERROR(VLOOKUP(D4,DB!A:I,9,0),"")</f>
        <v>Latis</v>
      </c>
    </row>
    <row r="5" spans="1:16382" ht="31.5" customHeight="1">
      <c r="A5" s="118" t="s">
        <v>39125</v>
      </c>
      <c r="B5" s="119" t="str">
        <f>IFERROR(VLOOKUP(D5,DB!A:K,11,0),"")</f>
        <v>R6</v>
      </c>
      <c r="C5" s="120">
        <v>1</v>
      </c>
      <c r="D5" s="119" t="s">
        <v>35029</v>
      </c>
      <c r="E5" s="109" t="s">
        <v>39021</v>
      </c>
      <c r="F5" s="121"/>
      <c r="G5" s="104">
        <f t="shared" ca="1" si="0"/>
        <v>45980.200541550927</v>
      </c>
      <c r="H5" s="121">
        <v>45979.926400462966</v>
      </c>
      <c r="I5" s="119" t="str">
        <f>IFERROR(VLOOKUP(D5,DB!A:F,6,0),"")</f>
        <v>SCECO</v>
      </c>
      <c r="J5" s="119" t="str">
        <f>IFERROR(VLOOKUP(D5,DB!A:G,7,0),"")</f>
        <v>Vandalized</v>
      </c>
      <c r="K5" s="122" t="s">
        <v>39126</v>
      </c>
      <c r="L5" s="123" t="str">
        <f>IFERROR(VLOOKUP(D5,DB!A:I,9,0),"")</f>
        <v>Latis</v>
      </c>
    </row>
    <row r="6" spans="1:16382" ht="31.5" customHeight="1">
      <c r="A6" s="118"/>
      <c r="B6" s="119" t="str">
        <f>IFERROR(VLOOKUP(D6,DB!A:K,11,0),"")</f>
        <v/>
      </c>
      <c r="C6" s="120"/>
      <c r="D6" s="119"/>
      <c r="E6" s="109"/>
      <c r="F6" s="121"/>
      <c r="G6" s="104">
        <f t="shared" ca="1" si="0"/>
        <v>45980.200541550927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45980.200541550927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45980.200541550927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45980.200541550927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45980.200541550927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45980.200541550927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45980.200541550927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45980.200541550927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45980.200541550927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45980.200541550927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45980.200541550927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45980.200541550927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45980.200541550927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45980.200541550927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45980.200541550927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45980.200541550927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45980.200541550927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45980.200541550927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45980.200541550927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45980.200541550927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45980.200541550927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45980.200541550927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45980.200541550927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45980.200541550927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45980.200541550927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45980.200541550927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45980.200541550927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45980.200541550927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45980.200541550927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45980.200541550927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45980.200541550927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45980.200541550927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45980.200541550927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45980.200541550927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45980.200541550927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45980.200541550927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45980.200541550927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45980.200541550927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45980.200541550927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45980.200541550927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45980.200541550927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45980.200541550927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45980.200541550927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45980.200541550927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45980.200541550927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45980.200541550927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45980.200541550927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45980.200541550927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45980.200541550927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45980.200541550927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45980.200541550927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45980.200541550927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45980.200541550927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45980.200541550927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45980.200541550927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45980.200541550927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45980.200541550927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45980.200541550927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45980.200541550927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45980.200541550927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45980.200541550927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45980.200541550927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45980.200541550927</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2025-11-19T01:48:48Z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